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90" yWindow="150" windowWidth="19440" windowHeight="9420"/>
  </bookViews>
  <sheets>
    <sheet name="ведомость 26.04.2016" sheetId="1" r:id="rId1"/>
    <sheet name="Лист3" sheetId="3" r:id="rId2"/>
    <sheet name="Лист1" sheetId="4" r:id="rId3"/>
  </sheets>
  <definedNames>
    <definedName name="_xlnm._FilterDatabase" localSheetId="0" hidden="1">'ведомость 26.04.2016'!$B$11:$V$317</definedName>
    <definedName name="_xlnm.Print_Titles" localSheetId="0">'ведомость 26.04.2016'!$12:$12</definedName>
  </definedNames>
  <calcPr calcId="144525"/>
</workbook>
</file>

<file path=xl/calcChain.xml><?xml version="1.0" encoding="utf-8"?>
<calcChain xmlns="http://schemas.openxmlformats.org/spreadsheetml/2006/main">
  <c r="X317" i="1" l="1"/>
  <c r="E317" i="1"/>
  <c r="F317" i="1" s="1"/>
  <c r="X316" i="1"/>
  <c r="F316" i="1"/>
  <c r="E316" i="1"/>
  <c r="X315" i="1"/>
  <c r="E315" i="1"/>
  <c r="F315" i="1" s="1"/>
  <c r="X314" i="1"/>
  <c r="F314" i="1"/>
  <c r="E314" i="1"/>
  <c r="X313" i="1"/>
  <c r="E313" i="1"/>
  <c r="F313" i="1" s="1"/>
  <c r="X312" i="1"/>
  <c r="E312" i="1"/>
  <c r="F312" i="1" s="1"/>
  <c r="X311" i="1"/>
  <c r="E311" i="1"/>
  <c r="F311" i="1" s="1"/>
  <c r="X310" i="1"/>
  <c r="E310" i="1"/>
  <c r="F310" i="1" s="1"/>
  <c r="X309" i="1"/>
  <c r="E309" i="1"/>
  <c r="F309" i="1" s="1"/>
  <c r="X308" i="1"/>
  <c r="F308" i="1"/>
  <c r="E308" i="1"/>
  <c r="X307" i="1"/>
  <c r="E307" i="1"/>
  <c r="F307" i="1" s="1"/>
  <c r="X306" i="1"/>
  <c r="F306" i="1"/>
  <c r="E306" i="1"/>
  <c r="X305" i="1"/>
  <c r="E305" i="1"/>
  <c r="F305" i="1" s="1"/>
  <c r="X304" i="1"/>
  <c r="E304" i="1"/>
  <c r="F304" i="1" s="1"/>
  <c r="X303" i="1"/>
  <c r="E303" i="1"/>
  <c r="F303" i="1" s="1"/>
  <c r="X302" i="1"/>
  <c r="E302" i="1"/>
  <c r="F302" i="1" s="1"/>
  <c r="X301" i="1"/>
  <c r="E301" i="1"/>
  <c r="F301" i="1" s="1"/>
  <c r="X300" i="1"/>
  <c r="F300" i="1"/>
  <c r="E300" i="1"/>
  <c r="X299" i="1"/>
  <c r="E299" i="1"/>
  <c r="F299" i="1" s="1"/>
  <c r="X298" i="1"/>
  <c r="F298" i="1"/>
  <c r="E298" i="1"/>
  <c r="X297" i="1"/>
  <c r="E297" i="1"/>
  <c r="F297" i="1" s="1"/>
  <c r="X296" i="1"/>
  <c r="E296" i="1"/>
  <c r="F296" i="1" s="1"/>
  <c r="X295" i="1"/>
  <c r="E295" i="1"/>
  <c r="F295" i="1" s="1"/>
  <c r="X294" i="1"/>
  <c r="E294" i="1"/>
  <c r="F294" i="1" s="1"/>
  <c r="X293" i="1"/>
  <c r="E293" i="1"/>
  <c r="F293" i="1" s="1"/>
  <c r="X292" i="1"/>
  <c r="F292" i="1"/>
  <c r="E292" i="1"/>
  <c r="X291" i="1"/>
  <c r="F291" i="1"/>
  <c r="E291" i="1"/>
  <c r="X290" i="1"/>
  <c r="E290" i="1"/>
  <c r="F290" i="1" s="1"/>
  <c r="X289" i="1"/>
  <c r="E289" i="1"/>
  <c r="F289" i="1" s="1"/>
  <c r="X288" i="1"/>
  <c r="E288" i="1"/>
  <c r="F288" i="1" s="1"/>
  <c r="X287" i="1"/>
  <c r="F287" i="1"/>
  <c r="E287" i="1"/>
  <c r="X286" i="1"/>
  <c r="F286" i="1"/>
  <c r="E286" i="1"/>
  <c r="X285" i="1"/>
  <c r="E285" i="1"/>
  <c r="F285" i="1" s="1"/>
  <c r="X284" i="1"/>
  <c r="E284" i="1"/>
  <c r="F284" i="1" s="1"/>
  <c r="X283" i="1"/>
  <c r="E283" i="1"/>
  <c r="F283" i="1" s="1"/>
  <c r="X282" i="1"/>
  <c r="E282" i="1"/>
  <c r="F282" i="1" s="1"/>
  <c r="X281" i="1"/>
  <c r="E281" i="1"/>
  <c r="F281" i="1" s="1"/>
  <c r="X280" i="1"/>
  <c r="F280" i="1"/>
  <c r="E280" i="1"/>
  <c r="X279" i="1"/>
  <c r="E279" i="1"/>
  <c r="F279" i="1" s="1"/>
  <c r="X278" i="1"/>
  <c r="F278" i="1"/>
  <c r="E278" i="1"/>
  <c r="X277" i="1"/>
  <c r="E277" i="1"/>
  <c r="F277" i="1" s="1"/>
  <c r="X276" i="1"/>
  <c r="E276" i="1"/>
  <c r="F276" i="1" s="1"/>
  <c r="X275" i="1"/>
  <c r="E275" i="1"/>
  <c r="F275" i="1" s="1"/>
  <c r="X274" i="1"/>
  <c r="E274" i="1"/>
  <c r="F274" i="1" s="1"/>
  <c r="X273" i="1"/>
  <c r="E273" i="1"/>
  <c r="F273" i="1" s="1"/>
  <c r="X272" i="1"/>
  <c r="F272" i="1"/>
  <c r="E272" i="1"/>
  <c r="X271" i="1"/>
  <c r="F271" i="1"/>
  <c r="E271" i="1"/>
  <c r="X270" i="1"/>
  <c r="E270" i="1"/>
  <c r="F270" i="1" s="1"/>
  <c r="X269" i="1"/>
  <c r="E269" i="1"/>
  <c r="F269" i="1" s="1"/>
  <c r="X268" i="1"/>
  <c r="E268" i="1"/>
  <c r="F268" i="1" s="1"/>
  <c r="X267" i="1"/>
  <c r="E267" i="1"/>
  <c r="F267" i="1" s="1"/>
  <c r="X266" i="1"/>
  <c r="F266" i="1"/>
  <c r="E266" i="1"/>
  <c r="X265" i="1"/>
  <c r="F265" i="1"/>
  <c r="E265" i="1"/>
  <c r="X264" i="1"/>
  <c r="F264" i="1"/>
  <c r="E264" i="1"/>
  <c r="X263" i="1"/>
  <c r="F263" i="1"/>
  <c r="E263" i="1"/>
  <c r="X262" i="1"/>
  <c r="F262" i="1"/>
  <c r="E262" i="1"/>
  <c r="X261" i="1"/>
  <c r="F261" i="1"/>
  <c r="E261" i="1"/>
  <c r="X260" i="1"/>
  <c r="E260" i="1"/>
  <c r="F260" i="1" s="1"/>
  <c r="X259" i="1"/>
  <c r="E259" i="1"/>
  <c r="F259" i="1" s="1"/>
  <c r="X258" i="1"/>
  <c r="E258" i="1"/>
  <c r="F258" i="1" s="1"/>
  <c r="X257" i="1"/>
  <c r="F257" i="1"/>
  <c r="E257" i="1"/>
  <c r="X256" i="1"/>
  <c r="F256" i="1"/>
  <c r="E256" i="1"/>
  <c r="X255" i="1"/>
  <c r="E255" i="1"/>
  <c r="F255" i="1" s="1"/>
  <c r="X254" i="1"/>
  <c r="E254" i="1"/>
  <c r="F254" i="1" s="1"/>
  <c r="X253" i="1"/>
  <c r="E253" i="1"/>
  <c r="F253" i="1" s="1"/>
  <c r="X252" i="1"/>
  <c r="E252" i="1"/>
  <c r="F252" i="1" s="1"/>
  <c r="X251" i="1"/>
  <c r="F251" i="1"/>
  <c r="E251" i="1"/>
  <c r="X250" i="1"/>
  <c r="F250" i="1"/>
  <c r="E250" i="1"/>
  <c r="X249" i="1"/>
  <c r="F249" i="1"/>
  <c r="E249" i="1"/>
  <c r="X248" i="1"/>
  <c r="F248" i="1"/>
  <c r="E248" i="1"/>
  <c r="X247" i="1"/>
  <c r="F247" i="1"/>
  <c r="E247" i="1"/>
  <c r="X246" i="1"/>
  <c r="F246" i="1"/>
  <c r="E246" i="1"/>
  <c r="X245" i="1"/>
  <c r="F245" i="1"/>
  <c r="E245" i="1"/>
  <c r="X244" i="1"/>
  <c r="F244" i="1"/>
  <c r="E244" i="1"/>
  <c r="X243" i="1"/>
  <c r="F243" i="1"/>
  <c r="E243" i="1"/>
  <c r="X242" i="1"/>
  <c r="F242" i="1"/>
  <c r="E242" i="1"/>
  <c r="X241" i="1"/>
  <c r="F241" i="1"/>
  <c r="E241" i="1"/>
  <c r="X240" i="1"/>
  <c r="F240" i="1"/>
  <c r="E240" i="1"/>
  <c r="X239" i="1"/>
  <c r="F239" i="1"/>
  <c r="E239" i="1"/>
  <c r="X238" i="1"/>
  <c r="F238" i="1"/>
  <c r="E238" i="1"/>
  <c r="X237" i="1"/>
  <c r="F237" i="1"/>
  <c r="E237" i="1"/>
  <c r="X236" i="1"/>
  <c r="F236" i="1"/>
  <c r="E236" i="1"/>
  <c r="X235" i="1"/>
  <c r="F235" i="1"/>
  <c r="E235" i="1"/>
  <c r="X234" i="1"/>
  <c r="F234" i="1"/>
  <c r="E234" i="1"/>
  <c r="X233" i="1"/>
  <c r="F233" i="1"/>
  <c r="E233" i="1"/>
  <c r="X232" i="1"/>
  <c r="E232" i="1"/>
  <c r="F232" i="1" s="1"/>
  <c r="X231" i="1"/>
  <c r="E231" i="1"/>
  <c r="F231" i="1" s="1"/>
  <c r="X230" i="1"/>
  <c r="F230" i="1"/>
  <c r="E230" i="1"/>
  <c r="X229" i="1"/>
  <c r="F229" i="1"/>
  <c r="E229" i="1"/>
  <c r="X228" i="1"/>
  <c r="E228" i="1"/>
  <c r="F228" i="1" s="1"/>
  <c r="X227" i="1"/>
  <c r="E227" i="1"/>
  <c r="F227" i="1" s="1"/>
  <c r="X226" i="1"/>
  <c r="E226" i="1"/>
  <c r="F226" i="1" s="1"/>
  <c r="X225" i="1"/>
  <c r="E225" i="1"/>
  <c r="F225" i="1" s="1"/>
  <c r="X224" i="1"/>
  <c r="F224" i="1"/>
  <c r="E224" i="1"/>
  <c r="X223" i="1"/>
  <c r="E223" i="1"/>
  <c r="F223" i="1" s="1"/>
  <c r="X222" i="1"/>
  <c r="F222" i="1"/>
  <c r="E222" i="1"/>
  <c r="X221" i="1"/>
  <c r="F221" i="1"/>
  <c r="E221" i="1"/>
  <c r="X220" i="1"/>
  <c r="E220" i="1"/>
  <c r="F220" i="1" s="1"/>
  <c r="X219" i="1"/>
  <c r="E219" i="1"/>
  <c r="F219" i="1" s="1"/>
  <c r="X218" i="1"/>
  <c r="F218" i="1"/>
  <c r="E218" i="1"/>
  <c r="X217" i="1"/>
  <c r="F217" i="1"/>
  <c r="E217" i="1"/>
  <c r="X216" i="1"/>
  <c r="E216" i="1"/>
  <c r="F216" i="1" s="1"/>
  <c r="X215" i="1"/>
  <c r="F215" i="1"/>
  <c r="E215" i="1"/>
  <c r="X214" i="1"/>
  <c r="F214" i="1"/>
  <c r="E214" i="1"/>
  <c r="X213" i="1"/>
  <c r="E213" i="1"/>
  <c r="F213" i="1" s="1"/>
  <c r="X212" i="1"/>
  <c r="F212" i="1"/>
  <c r="E212" i="1"/>
  <c r="X211" i="1"/>
  <c r="F211" i="1"/>
  <c r="E211" i="1"/>
  <c r="X210" i="1"/>
  <c r="F210" i="1"/>
  <c r="E210" i="1"/>
  <c r="X209" i="1"/>
  <c r="F209" i="1"/>
  <c r="E209" i="1"/>
  <c r="X208" i="1"/>
  <c r="F208" i="1"/>
  <c r="E208" i="1"/>
  <c r="X207" i="1"/>
  <c r="E207" i="1"/>
  <c r="F207" i="1" s="1"/>
  <c r="X206" i="1"/>
  <c r="E206" i="1"/>
  <c r="F206" i="1" s="1"/>
  <c r="X205" i="1"/>
  <c r="F205" i="1"/>
  <c r="E205" i="1"/>
  <c r="X204" i="1"/>
  <c r="F204" i="1"/>
  <c r="E204" i="1"/>
  <c r="X203" i="1"/>
  <c r="E203" i="1"/>
  <c r="F203" i="1" s="1"/>
  <c r="X202" i="1"/>
  <c r="F202" i="1"/>
  <c r="E202" i="1"/>
  <c r="X201" i="1"/>
  <c r="E201" i="1"/>
  <c r="F201" i="1" s="1"/>
  <c r="X200" i="1"/>
  <c r="E200" i="1"/>
  <c r="F200" i="1" s="1"/>
  <c r="X199" i="1"/>
  <c r="E199" i="1"/>
  <c r="F199" i="1" s="1"/>
  <c r="X198" i="1"/>
  <c r="E198" i="1"/>
  <c r="F198" i="1" s="1"/>
  <c r="X197" i="1"/>
  <c r="E197" i="1"/>
  <c r="F197" i="1" s="1"/>
  <c r="X196" i="1"/>
  <c r="F196" i="1"/>
  <c r="E196" i="1"/>
  <c r="X195" i="1"/>
  <c r="E195" i="1"/>
  <c r="F195" i="1" s="1"/>
  <c r="X194" i="1"/>
  <c r="F194" i="1"/>
  <c r="E194" i="1"/>
  <c r="X193" i="1"/>
  <c r="F193" i="1"/>
  <c r="E193" i="1"/>
  <c r="X192" i="1"/>
  <c r="E192" i="1"/>
  <c r="F192" i="1" s="1"/>
  <c r="X191" i="1"/>
  <c r="E191" i="1"/>
  <c r="F191" i="1" s="1"/>
  <c r="X190" i="1"/>
  <c r="F190" i="1"/>
  <c r="E190" i="1"/>
  <c r="X189" i="1"/>
  <c r="F189" i="1"/>
  <c r="E189" i="1"/>
  <c r="X188" i="1"/>
  <c r="F188" i="1"/>
  <c r="E188" i="1"/>
  <c r="X187" i="1"/>
  <c r="E187" i="1"/>
  <c r="F187" i="1" s="1"/>
  <c r="X186" i="1"/>
  <c r="E186" i="1"/>
  <c r="F186" i="1" s="1"/>
  <c r="X185" i="1"/>
  <c r="E185" i="1"/>
  <c r="F185" i="1" s="1"/>
  <c r="X184" i="1"/>
  <c r="F184" i="1"/>
  <c r="E184" i="1"/>
  <c r="X183" i="1"/>
  <c r="E183" i="1"/>
  <c r="F183" i="1" s="1"/>
  <c r="X182" i="1"/>
  <c r="F182" i="1"/>
  <c r="E182" i="1"/>
  <c r="X181" i="1"/>
  <c r="E181" i="1"/>
  <c r="F181" i="1" s="1"/>
  <c r="X180" i="1"/>
  <c r="E180" i="1"/>
  <c r="F180" i="1" s="1"/>
  <c r="X179" i="1"/>
  <c r="E179" i="1"/>
  <c r="F179" i="1" s="1"/>
  <c r="X178" i="1"/>
  <c r="E178" i="1"/>
  <c r="F178" i="1" s="1"/>
  <c r="X177" i="1"/>
  <c r="E177" i="1"/>
  <c r="F177" i="1" s="1"/>
  <c r="X176" i="1"/>
  <c r="F176" i="1"/>
  <c r="E176" i="1"/>
  <c r="X175" i="1"/>
  <c r="E175" i="1"/>
  <c r="F175" i="1" s="1"/>
  <c r="X174" i="1"/>
  <c r="F174" i="1"/>
  <c r="E174" i="1"/>
  <c r="X173" i="1"/>
  <c r="E173" i="1"/>
  <c r="F173" i="1" s="1"/>
  <c r="X172" i="1"/>
  <c r="E172" i="1"/>
  <c r="F172" i="1" s="1"/>
  <c r="X171" i="1"/>
  <c r="E171" i="1"/>
  <c r="F171" i="1" s="1"/>
  <c r="X170" i="1"/>
  <c r="E170" i="1"/>
  <c r="F170" i="1" s="1"/>
  <c r="X169" i="1"/>
  <c r="E169" i="1"/>
  <c r="F169" i="1" s="1"/>
  <c r="X168" i="1"/>
  <c r="F168" i="1"/>
  <c r="E168" i="1"/>
  <c r="X167" i="1"/>
  <c r="E167" i="1"/>
  <c r="F167" i="1" s="1"/>
  <c r="X166" i="1"/>
  <c r="F166" i="1"/>
  <c r="E166" i="1"/>
  <c r="X165" i="1"/>
  <c r="E165" i="1"/>
  <c r="F165" i="1" s="1"/>
  <c r="X164" i="1"/>
  <c r="E164" i="1"/>
  <c r="F164" i="1" s="1"/>
  <c r="X163" i="1"/>
  <c r="E163" i="1"/>
  <c r="F163" i="1" s="1"/>
  <c r="X162" i="1"/>
  <c r="E162" i="1"/>
  <c r="F162" i="1" s="1"/>
  <c r="X161" i="1"/>
  <c r="E161" i="1"/>
  <c r="F161" i="1" s="1"/>
  <c r="X160" i="1"/>
  <c r="F160" i="1"/>
  <c r="E160" i="1"/>
  <c r="X159" i="1"/>
  <c r="E159" i="1"/>
  <c r="F159" i="1" s="1"/>
  <c r="X158" i="1"/>
  <c r="F158" i="1"/>
  <c r="E158" i="1"/>
  <c r="X157" i="1"/>
  <c r="E157" i="1"/>
  <c r="F157" i="1" s="1"/>
  <c r="X156" i="1"/>
  <c r="E156" i="1"/>
  <c r="F156" i="1" s="1"/>
  <c r="X155" i="1"/>
  <c r="E155" i="1"/>
  <c r="F155" i="1" s="1"/>
  <c r="X154" i="1"/>
  <c r="E154" i="1"/>
  <c r="F154" i="1" s="1"/>
  <c r="X153" i="1"/>
  <c r="E153" i="1"/>
  <c r="F153" i="1" s="1"/>
  <c r="X152" i="1"/>
  <c r="F152" i="1"/>
  <c r="E152" i="1"/>
  <c r="X151" i="1"/>
  <c r="E151" i="1"/>
  <c r="F151" i="1" s="1"/>
  <c r="X150" i="1"/>
  <c r="F150" i="1"/>
  <c r="E150" i="1"/>
  <c r="X149" i="1"/>
  <c r="E149" i="1"/>
  <c r="F149" i="1" s="1"/>
  <c r="X148" i="1"/>
  <c r="E148" i="1"/>
  <c r="F148" i="1" s="1"/>
  <c r="X147" i="1"/>
  <c r="F147" i="1"/>
  <c r="E147" i="1"/>
  <c r="X146" i="1"/>
  <c r="F146" i="1"/>
  <c r="E146" i="1"/>
  <c r="X145" i="1"/>
  <c r="F145" i="1"/>
  <c r="E145" i="1"/>
  <c r="X144" i="1"/>
  <c r="F144" i="1"/>
  <c r="E144" i="1"/>
  <c r="X143" i="1"/>
  <c r="F143" i="1"/>
  <c r="E143" i="1"/>
  <c r="X142" i="1"/>
  <c r="F142" i="1"/>
  <c r="E142" i="1"/>
  <c r="X141" i="1"/>
  <c r="F141" i="1"/>
  <c r="E141" i="1"/>
  <c r="X140" i="1"/>
  <c r="E140" i="1"/>
  <c r="F140" i="1" s="1"/>
  <c r="X139" i="1"/>
  <c r="F139" i="1"/>
  <c r="E139" i="1"/>
  <c r="X138" i="1"/>
  <c r="F138" i="1"/>
  <c r="E138" i="1"/>
  <c r="X137" i="1"/>
  <c r="E137" i="1"/>
  <c r="F137" i="1" s="1"/>
  <c r="X136" i="1"/>
  <c r="F136" i="1"/>
  <c r="E136" i="1"/>
  <c r="X135" i="1"/>
  <c r="E135" i="1"/>
  <c r="F135" i="1" s="1"/>
  <c r="X134" i="1"/>
  <c r="E134" i="1"/>
  <c r="F134" i="1" s="1"/>
  <c r="X133" i="1"/>
  <c r="F133" i="1"/>
  <c r="E133" i="1"/>
  <c r="X132" i="1"/>
  <c r="F132" i="1"/>
  <c r="E132" i="1"/>
  <c r="X131" i="1"/>
  <c r="E131" i="1"/>
  <c r="F131" i="1" s="1"/>
  <c r="X130" i="1"/>
  <c r="F130" i="1"/>
  <c r="E130" i="1"/>
  <c r="X129" i="1"/>
  <c r="E129" i="1"/>
  <c r="F129" i="1" s="1"/>
  <c r="X128" i="1"/>
  <c r="E128" i="1"/>
  <c r="F128" i="1" s="1"/>
  <c r="X127" i="1"/>
  <c r="E127" i="1"/>
  <c r="F127" i="1" s="1"/>
  <c r="X126" i="1"/>
  <c r="E126" i="1"/>
  <c r="F126" i="1" s="1"/>
  <c r="X125" i="1"/>
  <c r="E125" i="1"/>
  <c r="F125" i="1" s="1"/>
  <c r="X124" i="1"/>
  <c r="F124" i="1"/>
  <c r="E124" i="1"/>
  <c r="X123" i="1"/>
  <c r="E123" i="1"/>
  <c r="F123" i="1" s="1"/>
  <c r="X122" i="1"/>
  <c r="F122" i="1"/>
  <c r="E122" i="1"/>
  <c r="X121" i="1"/>
  <c r="E121" i="1"/>
  <c r="F121" i="1" s="1"/>
  <c r="X120" i="1"/>
  <c r="E120" i="1"/>
  <c r="F120" i="1" s="1"/>
  <c r="X119" i="1"/>
  <c r="E119" i="1"/>
  <c r="F119" i="1" s="1"/>
  <c r="X118" i="1"/>
  <c r="E118" i="1"/>
  <c r="F118" i="1" s="1"/>
  <c r="X117" i="1"/>
  <c r="E117" i="1"/>
  <c r="F117" i="1" s="1"/>
  <c r="X116" i="1"/>
  <c r="F116" i="1"/>
  <c r="E116" i="1"/>
  <c r="X115" i="1"/>
  <c r="E115" i="1"/>
  <c r="F115" i="1" s="1"/>
  <c r="X114" i="1"/>
  <c r="F114" i="1"/>
  <c r="E114" i="1"/>
  <c r="X113" i="1"/>
  <c r="E113" i="1"/>
  <c r="F113" i="1" s="1"/>
  <c r="X112" i="1"/>
  <c r="E112" i="1"/>
  <c r="F112" i="1" s="1"/>
  <c r="X111" i="1"/>
  <c r="E111" i="1"/>
  <c r="F111" i="1" s="1"/>
  <c r="X110" i="1"/>
  <c r="E110" i="1"/>
  <c r="F110" i="1" s="1"/>
  <c r="X109" i="1"/>
  <c r="E109" i="1"/>
  <c r="F109" i="1" s="1"/>
  <c r="X108" i="1"/>
  <c r="F108" i="1"/>
  <c r="E108" i="1"/>
  <c r="X107" i="1"/>
  <c r="E107" i="1"/>
  <c r="F107" i="1" s="1"/>
  <c r="X106" i="1"/>
  <c r="F106" i="1"/>
  <c r="E106" i="1"/>
  <c r="X105" i="1"/>
  <c r="E105" i="1"/>
  <c r="F105" i="1" s="1"/>
  <c r="X104" i="1"/>
  <c r="E104" i="1"/>
  <c r="F104" i="1" s="1"/>
  <c r="X103" i="1"/>
  <c r="E103" i="1"/>
  <c r="F103" i="1" s="1"/>
  <c r="X102" i="1"/>
  <c r="E102" i="1"/>
  <c r="F102" i="1" s="1"/>
  <c r="X101" i="1"/>
  <c r="E101" i="1"/>
  <c r="F101" i="1" s="1"/>
  <c r="X100" i="1"/>
  <c r="F100" i="1"/>
  <c r="E100" i="1"/>
  <c r="X99" i="1"/>
  <c r="E99" i="1"/>
  <c r="F99" i="1" s="1"/>
  <c r="X98" i="1"/>
  <c r="F98" i="1"/>
  <c r="E98" i="1"/>
  <c r="X97" i="1"/>
  <c r="E97" i="1"/>
  <c r="F97" i="1" s="1"/>
  <c r="X96" i="1"/>
  <c r="E96" i="1"/>
  <c r="F96" i="1" s="1"/>
  <c r="X95" i="1"/>
  <c r="E95" i="1"/>
  <c r="F95" i="1" s="1"/>
  <c r="X94" i="1"/>
  <c r="E94" i="1"/>
  <c r="F94" i="1" s="1"/>
  <c r="X93" i="1"/>
  <c r="E93" i="1"/>
  <c r="F93" i="1" s="1"/>
  <c r="X92" i="1"/>
  <c r="F92" i="1"/>
  <c r="E92" i="1"/>
  <c r="X91" i="1"/>
  <c r="E91" i="1"/>
  <c r="F91" i="1" s="1"/>
  <c r="X90" i="1"/>
  <c r="F90" i="1"/>
  <c r="E90" i="1"/>
  <c r="X89" i="1"/>
  <c r="E89" i="1"/>
  <c r="F89" i="1" s="1"/>
  <c r="X88" i="1"/>
  <c r="E88" i="1"/>
  <c r="F88" i="1" s="1"/>
  <c r="X87" i="1"/>
  <c r="F87" i="1"/>
  <c r="E87" i="1"/>
  <c r="X86" i="1"/>
  <c r="F86" i="1"/>
  <c r="E86" i="1"/>
  <c r="X85" i="1"/>
  <c r="E85" i="1"/>
  <c r="F85" i="1" s="1"/>
  <c r="X84" i="1"/>
  <c r="F84" i="1"/>
  <c r="E84" i="1"/>
  <c r="X83" i="1"/>
  <c r="E83" i="1"/>
  <c r="F83" i="1" s="1"/>
  <c r="X82" i="1"/>
  <c r="E82" i="1"/>
  <c r="F82" i="1" s="1"/>
  <c r="X81" i="1"/>
  <c r="E81" i="1"/>
  <c r="F81" i="1" s="1"/>
  <c r="X80" i="1"/>
  <c r="E80" i="1"/>
  <c r="F80" i="1" s="1"/>
  <c r="X79" i="1"/>
  <c r="E79" i="1"/>
  <c r="F79" i="1" s="1"/>
  <c r="X78" i="1"/>
  <c r="F78" i="1"/>
  <c r="E78" i="1"/>
  <c r="X77" i="1"/>
  <c r="E77" i="1"/>
  <c r="F77" i="1" s="1"/>
  <c r="X76" i="1"/>
  <c r="F76" i="1"/>
  <c r="E76" i="1"/>
  <c r="X75" i="1"/>
  <c r="E75" i="1"/>
  <c r="F75" i="1" s="1"/>
  <c r="X74" i="1"/>
  <c r="F74" i="1"/>
  <c r="E74" i="1"/>
  <c r="X73" i="1"/>
  <c r="F73" i="1"/>
  <c r="E73" i="1"/>
  <c r="X72" i="1"/>
  <c r="F72" i="1"/>
  <c r="E72" i="1"/>
  <c r="X71" i="1"/>
  <c r="F71" i="1"/>
  <c r="E71" i="1"/>
  <c r="X70" i="1"/>
  <c r="F70" i="1"/>
  <c r="E70" i="1"/>
  <c r="X69" i="1"/>
  <c r="F69" i="1"/>
  <c r="E69" i="1"/>
  <c r="X68" i="1"/>
  <c r="F68" i="1"/>
  <c r="E68" i="1"/>
  <c r="X67" i="1"/>
  <c r="F67" i="1"/>
  <c r="E67" i="1"/>
  <c r="X66" i="1"/>
  <c r="E66" i="1"/>
  <c r="F66" i="1" s="1"/>
  <c r="X65" i="1"/>
  <c r="E65" i="1"/>
  <c r="F65" i="1" s="1"/>
  <c r="X64" i="1"/>
  <c r="E64" i="1"/>
  <c r="F64" i="1" s="1"/>
  <c r="X63" i="1"/>
  <c r="E63" i="1"/>
  <c r="F63" i="1" s="1"/>
  <c r="X62" i="1"/>
  <c r="F62" i="1"/>
  <c r="E62" i="1"/>
  <c r="X61" i="1"/>
  <c r="E61" i="1"/>
  <c r="F61" i="1" s="1"/>
  <c r="X60" i="1"/>
  <c r="F60" i="1"/>
  <c r="E60" i="1"/>
  <c r="X59" i="1"/>
  <c r="E59" i="1"/>
  <c r="F59" i="1" s="1"/>
  <c r="X58" i="1"/>
  <c r="E58" i="1"/>
  <c r="F58" i="1" s="1"/>
  <c r="X57" i="1"/>
  <c r="E57" i="1"/>
  <c r="F57" i="1" s="1"/>
  <c r="X56" i="1"/>
  <c r="F56" i="1"/>
  <c r="E56" i="1"/>
  <c r="X55" i="1"/>
  <c r="F55" i="1"/>
  <c r="E55" i="1"/>
  <c r="X54" i="1"/>
  <c r="F54" i="1"/>
  <c r="E54" i="1"/>
  <c r="X53" i="1"/>
  <c r="E53" i="1"/>
  <c r="F53" i="1" s="1"/>
  <c r="X52" i="1"/>
  <c r="E52" i="1"/>
  <c r="F52" i="1" s="1"/>
  <c r="X51" i="1"/>
  <c r="F51" i="1"/>
  <c r="E51" i="1"/>
  <c r="X50" i="1"/>
  <c r="F50" i="1"/>
  <c r="E50" i="1"/>
  <c r="X49" i="1"/>
  <c r="E49" i="1"/>
  <c r="F49" i="1" s="1"/>
  <c r="X48" i="1"/>
  <c r="F48" i="1"/>
  <c r="E48" i="1"/>
  <c r="X47" i="1"/>
  <c r="E47" i="1"/>
  <c r="F47" i="1" s="1"/>
  <c r="X46" i="1"/>
  <c r="E46" i="1"/>
  <c r="F46" i="1" s="1"/>
  <c r="X45" i="1"/>
  <c r="F45" i="1"/>
  <c r="E45" i="1"/>
  <c r="X44" i="1"/>
  <c r="F44" i="1"/>
  <c r="E44" i="1"/>
  <c r="X43" i="1"/>
  <c r="E43" i="1"/>
  <c r="F43" i="1" s="1"/>
  <c r="X42" i="1"/>
  <c r="F42" i="1"/>
  <c r="E42" i="1"/>
  <c r="X41" i="1"/>
  <c r="E41" i="1"/>
  <c r="F41" i="1" s="1"/>
  <c r="X40" i="1"/>
  <c r="E40" i="1"/>
  <c r="F40" i="1" s="1"/>
  <c r="X39" i="1"/>
  <c r="E39" i="1"/>
  <c r="F39" i="1" s="1"/>
  <c r="X38" i="1"/>
  <c r="E38" i="1"/>
  <c r="F38" i="1" s="1"/>
  <c r="X37" i="1"/>
  <c r="E37" i="1"/>
  <c r="F37" i="1" s="1"/>
  <c r="X36" i="1"/>
  <c r="F36" i="1"/>
  <c r="E36" i="1"/>
  <c r="X35" i="1"/>
  <c r="E35" i="1"/>
  <c r="F35" i="1" s="1"/>
  <c r="X34" i="1"/>
  <c r="F34" i="1"/>
  <c r="E34" i="1"/>
  <c r="X33" i="1"/>
  <c r="E33" i="1"/>
  <c r="F33" i="1" s="1"/>
  <c r="X32" i="1"/>
  <c r="E32" i="1"/>
  <c r="F32" i="1" s="1"/>
  <c r="X31" i="1"/>
  <c r="E31" i="1"/>
  <c r="F31" i="1" s="1"/>
  <c r="X30" i="1"/>
  <c r="E30" i="1"/>
  <c r="F30" i="1" s="1"/>
  <c r="X29" i="1"/>
  <c r="E29" i="1"/>
  <c r="F29" i="1" s="1"/>
  <c r="X28" i="1"/>
  <c r="F28" i="1"/>
  <c r="E28" i="1"/>
  <c r="X27" i="1"/>
  <c r="E27" i="1"/>
  <c r="F27" i="1" s="1"/>
  <c r="X26" i="1"/>
  <c r="F26" i="1"/>
  <c r="E26" i="1"/>
  <c r="X25" i="1"/>
  <c r="E25" i="1"/>
  <c r="F25" i="1" s="1"/>
  <c r="X24" i="1"/>
  <c r="E24" i="1"/>
  <c r="F24" i="1" s="1"/>
  <c r="X23" i="1"/>
  <c r="E23" i="1"/>
  <c r="F23" i="1" s="1"/>
  <c r="X22" i="1"/>
  <c r="E22" i="1"/>
  <c r="F22" i="1" s="1"/>
  <c r="X21" i="1"/>
  <c r="F21" i="1"/>
  <c r="E21" i="1"/>
  <c r="X20" i="1"/>
  <c r="F20" i="1"/>
  <c r="E20" i="1"/>
  <c r="X19" i="1"/>
  <c r="E19" i="1"/>
  <c r="F19" i="1" s="1"/>
  <c r="X18" i="1"/>
  <c r="E18" i="1"/>
  <c r="F18" i="1" s="1"/>
  <c r="X17" i="1"/>
  <c r="F17" i="1"/>
  <c r="E17" i="1"/>
  <c r="X16" i="1"/>
  <c r="F16" i="1"/>
  <c r="E16" i="1"/>
  <c r="X15" i="1"/>
  <c r="E15" i="1"/>
  <c r="F15" i="1" s="1"/>
  <c r="X14" i="1"/>
  <c r="F14" i="1"/>
  <c r="E14" i="1"/>
  <c r="X13" i="1"/>
  <c r="F13" i="1"/>
  <c r="E13" i="1"/>
</calcChain>
</file>

<file path=xl/sharedStrings.xml><?xml version="1.0" encoding="utf-8"?>
<sst xmlns="http://schemas.openxmlformats.org/spreadsheetml/2006/main" count="974" uniqueCount="646">
  <si>
    <t>№ п/п</t>
  </si>
  <si>
    <t>Поверхів</t>
  </si>
  <si>
    <t>Загальна площа</t>
  </si>
  <si>
    <t>Площа першого поверху</t>
  </si>
  <si>
    <t>Собівартість з ПДВ</t>
  </si>
  <si>
    <t>Тариф для квартир першого поверху</t>
  </si>
  <si>
    <t>Тариф для квартир другого і вище поверхів</t>
  </si>
  <si>
    <t>2. Прибирання прибудинкової території</t>
  </si>
  <si>
    <t>1. Прибирання сходових кліток</t>
  </si>
  <si>
    <t>3. Вивезення  побутових  відходів (збирання, зберігання, перевезення, перероблення, утилізація, знешкодження та захоронення)</t>
  </si>
  <si>
    <t>4. Прибирання підваліу, технічних поверхів та покрівлі</t>
  </si>
  <si>
    <t>5. Технічне обслуговування ліфтів</t>
  </si>
  <si>
    <t>6. Обслуговування систем диспетчеризації</t>
  </si>
  <si>
    <t>7. Технічне обслуговування внутнішньобудинкових систем: гарячого водопостачання; холодного водопостачання; водовідведення; теплопостачання; зливової каналізації.</t>
  </si>
  <si>
    <t>8. Дератизація</t>
  </si>
  <si>
    <t>9. Дезінсекція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</si>
  <si>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</si>
  <si>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</si>
  <si>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</si>
  <si>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</si>
  <si>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</si>
  <si>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</si>
  <si>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</si>
  <si>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</si>
  <si>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</si>
  <si>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</si>
  <si>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</si>
  <si>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</si>
  <si>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</si>
  <si>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</si>
  <si>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</si>
  <si>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</si>
  <si>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</si>
  <si>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</si>
  <si>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</si>
  <si>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</si>
  <si>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</si>
  <si>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</si>
  <si>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</si>
  <si>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</si>
  <si>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10. Обслуговування димових та вентиляційних каналів</t>
  </si>
  <si>
    <t>11. Технічне обслуговування та поточний ремонт мереж електропостачання та електрообладнання, систем протипожежної автоматики та димовидалення, а також інших внутрішньобудинкових інженерних систем у разі їх наявності</t>
  </si>
  <si>
    <t>12.Поточний ремонт конструктивних елементів, внутрішньобудинкових систем ГВП, ХВП, ХВВ, ЦО та зливової каналізації і технічних пристроїв будинків та елементів зовнішнього упорядження</t>
  </si>
  <si>
    <t>13. Прибирання і вивезення снігу, посипання частини прибудинкової території, призначеної для проходу та проїзду, протиожеледними сумішами</t>
  </si>
  <si>
    <t>14. Експлуатація номерних знаків на будинках</t>
  </si>
  <si>
    <t xml:space="preserve">15. Освітлення місць загального користування і підвалів </t>
  </si>
  <si>
    <t>16. Енергопостачання ліфтів</t>
  </si>
  <si>
    <t>Діючий тариф будинку, грн з ПДВ/м2</t>
  </si>
  <si>
    <t>Темп росту</t>
  </si>
  <si>
    <t>Адреса будинку</t>
  </si>
  <si>
    <t>Побудинкові тарифи  на послуги з утримання будинків і споруд та прибудинкових територій</t>
  </si>
  <si>
    <t>Тариф для нежитлових приміщень з окремим входом</t>
  </si>
  <si>
    <t>Тариф для нежитлових приміщень без окремого входу</t>
  </si>
  <si>
    <t>ДОДАТОК 1</t>
  </si>
  <si>
    <r>
      <t>грн./м</t>
    </r>
    <r>
      <rPr>
        <u/>
        <vertAlign val="superscript"/>
        <sz val="14"/>
        <rFont val="Times New Roman"/>
        <family val="1"/>
        <charset val="204"/>
      </rPr>
      <t xml:space="preserve">2 </t>
    </r>
    <r>
      <rPr>
        <u/>
        <sz val="14"/>
        <rFont val="Times New Roman"/>
        <family val="1"/>
        <charset val="204"/>
      </rPr>
      <t>(з ПДВ)</t>
    </r>
  </si>
  <si>
    <t xml:space="preserve">до рішення виконавчого комітету </t>
  </si>
  <si>
    <t>Чернігівської міської ради</t>
  </si>
  <si>
    <t>”__”_____________2016 року №______</t>
  </si>
  <si>
    <t xml:space="preserve">             Секретар міської ради                                                                                                                                                         В. Е. Бистров</t>
  </si>
  <si>
    <t>1-й провулок Гомельський,  17а</t>
  </si>
  <si>
    <t>1-й провулок Гомельський,  7</t>
  </si>
  <si>
    <t xml:space="preserve">1-й провулок Гомельський, 17б   </t>
  </si>
  <si>
    <t>1-й провулок Гомельський, 5</t>
  </si>
  <si>
    <t>вул. 21-го Вересня,  3</t>
  </si>
  <si>
    <t>вул. 2-й кiлометр, 6</t>
  </si>
  <si>
    <t>вул. Авiаторiв, 19</t>
  </si>
  <si>
    <t xml:space="preserve">вул. Веренi, 20а   </t>
  </si>
  <si>
    <t xml:space="preserve">вул. Волковича,  14/1  </t>
  </si>
  <si>
    <t>вул. Волковича, 10</t>
  </si>
  <si>
    <t>вул. Волковича, 12</t>
  </si>
  <si>
    <t>вул. Волковича, 15</t>
  </si>
  <si>
    <t>вул. Волковича, 17</t>
  </si>
  <si>
    <t>вул. Волковича, 19</t>
  </si>
  <si>
    <t>вул. Волковича, 2</t>
  </si>
  <si>
    <t>вул. Волковича, 21</t>
  </si>
  <si>
    <t>вул. Волковича, 23</t>
  </si>
  <si>
    <t xml:space="preserve">вул. Волковича, 2а    </t>
  </si>
  <si>
    <t xml:space="preserve">вул. Волковича, 2б    </t>
  </si>
  <si>
    <t>вул. Волковича, 3</t>
  </si>
  <si>
    <t>вул. Волковича, 4</t>
  </si>
  <si>
    <t>вул. Волковича, 5</t>
  </si>
  <si>
    <t>вул. Волковича, 6</t>
  </si>
  <si>
    <t>вул. Волковича, 7</t>
  </si>
  <si>
    <t>25</t>
  </si>
  <si>
    <t>вул. Волковича, 8</t>
  </si>
  <si>
    <t>26</t>
  </si>
  <si>
    <t>вул. Волковича, 9</t>
  </si>
  <si>
    <t>27</t>
  </si>
  <si>
    <t>вул. Гагарiна,  5</t>
  </si>
  <si>
    <t>28</t>
  </si>
  <si>
    <t>вул. Гагарiна,  6</t>
  </si>
  <si>
    <t>29</t>
  </si>
  <si>
    <t>вул. Гагарiна, 11</t>
  </si>
  <si>
    <t>30</t>
  </si>
  <si>
    <t>вул. Гагарiна, 2</t>
  </si>
  <si>
    <t>31</t>
  </si>
  <si>
    <t>вул. Гагарiна, 26</t>
  </si>
  <si>
    <t>32</t>
  </si>
  <si>
    <t xml:space="preserve">вул. Гагарiна, 2а    </t>
  </si>
  <si>
    <t>33</t>
  </si>
  <si>
    <t>вул. Гагарiна, 38</t>
  </si>
  <si>
    <t>34</t>
  </si>
  <si>
    <t>вул. Гагарiна, 4</t>
  </si>
  <si>
    <t>35</t>
  </si>
  <si>
    <t>вул. Гагарiна, 7</t>
  </si>
  <si>
    <t>36</t>
  </si>
  <si>
    <t>вул. Гагарiна, 9</t>
  </si>
  <si>
    <t>37</t>
  </si>
  <si>
    <t xml:space="preserve">вул. Гагарiна, 9а    </t>
  </si>
  <si>
    <t>38</t>
  </si>
  <si>
    <t>вул. Геологiчна,  24</t>
  </si>
  <si>
    <t>39</t>
  </si>
  <si>
    <t xml:space="preserve">вул. Геологiчна,  34б   </t>
  </si>
  <si>
    <t>40</t>
  </si>
  <si>
    <t>вул. Героїв Чорнобиля, 1</t>
  </si>
  <si>
    <t>41</t>
  </si>
  <si>
    <t>вул. Героїв Чорнобиля, 5</t>
  </si>
  <si>
    <t>42</t>
  </si>
  <si>
    <t>вул. Гребiнки, 89</t>
  </si>
  <si>
    <t>43</t>
  </si>
  <si>
    <t>вул. Дмитра Дорошенка,  1</t>
  </si>
  <si>
    <t>44</t>
  </si>
  <si>
    <t xml:space="preserve">вул. Дмитра Дорошенка, 1в    </t>
  </si>
  <si>
    <t>45</t>
  </si>
  <si>
    <t>вул. Днiпровська,  4</t>
  </si>
  <si>
    <t>46</t>
  </si>
  <si>
    <t>вул. Днiпровська,  6</t>
  </si>
  <si>
    <t>47</t>
  </si>
  <si>
    <t>вул. Днiпровська, 10</t>
  </si>
  <si>
    <t>48</t>
  </si>
  <si>
    <t>вул. Днiпровська, 2</t>
  </si>
  <si>
    <t>49</t>
  </si>
  <si>
    <t>вул. Днiпровська, 31</t>
  </si>
  <si>
    <t>50</t>
  </si>
  <si>
    <t>вул. Днiпровська, 35</t>
  </si>
  <si>
    <t>51</t>
  </si>
  <si>
    <t>вул. Елеваторна, 2</t>
  </si>
  <si>
    <t>52</t>
  </si>
  <si>
    <t xml:space="preserve">вул. Елеваторна, 4б    </t>
  </si>
  <si>
    <t>53</t>
  </si>
  <si>
    <t xml:space="preserve">вул. Елеваторна, 8а    </t>
  </si>
  <si>
    <t>54</t>
  </si>
  <si>
    <t>вул. Євгена Онацького, 39</t>
  </si>
  <si>
    <t>55</t>
  </si>
  <si>
    <t xml:space="preserve">вул. Житомирська,  42б   </t>
  </si>
  <si>
    <t>56</t>
  </si>
  <si>
    <t xml:space="preserve">вул. Житомирська,  42в   </t>
  </si>
  <si>
    <t>57</t>
  </si>
  <si>
    <t xml:space="preserve">вул. Житомирська,  42г   </t>
  </si>
  <si>
    <t>58</t>
  </si>
  <si>
    <t>вул. Житомирська, 42</t>
  </si>
  <si>
    <t>59</t>
  </si>
  <si>
    <t xml:space="preserve">вул. Житомирська, 42а   </t>
  </si>
  <si>
    <t>60</t>
  </si>
  <si>
    <t>вул. Забарiвська, 22</t>
  </si>
  <si>
    <t>61</t>
  </si>
  <si>
    <t>вул. Заньковецької,  60</t>
  </si>
  <si>
    <t>62</t>
  </si>
  <si>
    <t>вул. Заньковецької,  64</t>
  </si>
  <si>
    <t>63</t>
  </si>
  <si>
    <t>вул. Заньковецької, 28</t>
  </si>
  <si>
    <t>64</t>
  </si>
  <si>
    <t>вул. Заньковецької, 30</t>
  </si>
  <si>
    <t>65</t>
  </si>
  <si>
    <t>вул. Заньковецької, 43</t>
  </si>
  <si>
    <t>66</t>
  </si>
  <si>
    <t>вул. Заньковецької, 62</t>
  </si>
  <si>
    <t>67</t>
  </si>
  <si>
    <t>вул. Красносiльського,  47</t>
  </si>
  <si>
    <t>68</t>
  </si>
  <si>
    <t>вул. Красносiльського, 49</t>
  </si>
  <si>
    <t>69</t>
  </si>
  <si>
    <t>вул. Красносiльського, 71</t>
  </si>
  <si>
    <t>70</t>
  </si>
  <si>
    <t>вул. Красносiльського, 73</t>
  </si>
  <si>
    <t>71</t>
  </si>
  <si>
    <t>вул. Красносiльського, 75</t>
  </si>
  <si>
    <t>72</t>
  </si>
  <si>
    <t>вул. Красносiльського, 79</t>
  </si>
  <si>
    <t>73</t>
  </si>
  <si>
    <t>вул. Красносiльського, 83</t>
  </si>
  <si>
    <t>74</t>
  </si>
  <si>
    <t>вул. Красносiльського, 87</t>
  </si>
  <si>
    <t>75</t>
  </si>
  <si>
    <t xml:space="preserve">вул. Кримська, 2б    </t>
  </si>
  <si>
    <t>76</t>
  </si>
  <si>
    <t xml:space="preserve">вул. Курсаната Єськова,  10к2  </t>
  </si>
  <si>
    <t>77</t>
  </si>
  <si>
    <t xml:space="preserve">вул. Курсаната Єськова,  10к3  </t>
  </si>
  <si>
    <t>78</t>
  </si>
  <si>
    <t>вул. Курсаната Єськова,  4</t>
  </si>
  <si>
    <t>79</t>
  </si>
  <si>
    <t xml:space="preserve">вул. Курсаната Єськова,  6к1   </t>
  </si>
  <si>
    <t>80</t>
  </si>
  <si>
    <t xml:space="preserve">вул. Курсаната Єськова,  6к2   </t>
  </si>
  <si>
    <t>81</t>
  </si>
  <si>
    <t>вул. Курсаната Єськова,  8</t>
  </si>
  <si>
    <t>82</t>
  </si>
  <si>
    <t xml:space="preserve">вул. Курсаната Єськова, 10к1  </t>
  </si>
  <si>
    <t>83</t>
  </si>
  <si>
    <t xml:space="preserve">вул. Курсаната Єськова, 14к1  </t>
  </si>
  <si>
    <t>84</t>
  </si>
  <si>
    <t xml:space="preserve">вул. Курсаната Єськова, 14к2  </t>
  </si>
  <si>
    <t>85</t>
  </si>
  <si>
    <t xml:space="preserve">вул. Курсаната Єськова, 14к3  </t>
  </si>
  <si>
    <t>86</t>
  </si>
  <si>
    <t>вул. Льотна,  1</t>
  </si>
  <si>
    <t>87</t>
  </si>
  <si>
    <t xml:space="preserve">вул. Льотна,  11а   </t>
  </si>
  <si>
    <t>88</t>
  </si>
  <si>
    <t>вул. Льотна,  18</t>
  </si>
  <si>
    <t>89</t>
  </si>
  <si>
    <t>вул. Льотна,  20</t>
  </si>
  <si>
    <t>90</t>
  </si>
  <si>
    <t>вул. Льотна,  22</t>
  </si>
  <si>
    <t>91</t>
  </si>
  <si>
    <t>вул. Льотна,  3</t>
  </si>
  <si>
    <t>92</t>
  </si>
  <si>
    <t>вул. Льотна,  5</t>
  </si>
  <si>
    <t>93</t>
  </si>
  <si>
    <t>вул. Льотна,  6</t>
  </si>
  <si>
    <t>94</t>
  </si>
  <si>
    <t>вул. Льотна, 10</t>
  </si>
  <si>
    <t>95</t>
  </si>
  <si>
    <t>вул. Льотна, 11</t>
  </si>
  <si>
    <t>96</t>
  </si>
  <si>
    <t>вул. Льотна, 12</t>
  </si>
  <si>
    <t>97</t>
  </si>
  <si>
    <t>вул. Льотна, 13</t>
  </si>
  <si>
    <t>98</t>
  </si>
  <si>
    <t>вул. Льотна, 14</t>
  </si>
  <si>
    <t>99</t>
  </si>
  <si>
    <t>вул. Льотна, 15</t>
  </si>
  <si>
    <t>100</t>
  </si>
  <si>
    <t>вул. Льотна, 16</t>
  </si>
  <si>
    <t>101</t>
  </si>
  <si>
    <t>вул. Льотна, 17</t>
  </si>
  <si>
    <t>102</t>
  </si>
  <si>
    <t>вул. Льотна, 19</t>
  </si>
  <si>
    <t>103</t>
  </si>
  <si>
    <t>вул. Льотна, 21</t>
  </si>
  <si>
    <t>104</t>
  </si>
  <si>
    <t>вул. Льотна, 23</t>
  </si>
  <si>
    <t>105</t>
  </si>
  <si>
    <t>вул. Льотна, 25</t>
  </si>
  <si>
    <t>106</t>
  </si>
  <si>
    <t xml:space="preserve">вул. Льотна, 25а   </t>
  </si>
  <si>
    <t>107</t>
  </si>
  <si>
    <t>вул. Льотна, 27</t>
  </si>
  <si>
    <t>108</t>
  </si>
  <si>
    <t xml:space="preserve">вул. Льотна, 27а   </t>
  </si>
  <si>
    <t>109</t>
  </si>
  <si>
    <t>вул. Льотна, 29</t>
  </si>
  <si>
    <t>110</t>
  </si>
  <si>
    <t xml:space="preserve">вул. Льотна, 3а    </t>
  </si>
  <si>
    <t>111</t>
  </si>
  <si>
    <t xml:space="preserve">вул. Льотна, 3б    </t>
  </si>
  <si>
    <t>112</t>
  </si>
  <si>
    <t xml:space="preserve">вул. Льотна, 3в    </t>
  </si>
  <si>
    <t>113</t>
  </si>
  <si>
    <t>вул. Льотна, 4</t>
  </si>
  <si>
    <t>114</t>
  </si>
  <si>
    <t xml:space="preserve">вул. Льотна, 5а    </t>
  </si>
  <si>
    <t>115</t>
  </si>
  <si>
    <t xml:space="preserve">вул. Льотна, 5б    </t>
  </si>
  <si>
    <t>116</t>
  </si>
  <si>
    <t>вул. Льотна, 7</t>
  </si>
  <si>
    <t>117</t>
  </si>
  <si>
    <t>вул. Льотна, 9</t>
  </si>
  <si>
    <t>118</t>
  </si>
  <si>
    <t>вул. Максима Загривного,  5</t>
  </si>
  <si>
    <t>119</t>
  </si>
  <si>
    <t xml:space="preserve">вул. Максима Загривного, 1а    </t>
  </si>
  <si>
    <t>120</t>
  </si>
  <si>
    <t>вул. Максима Загривного, 3</t>
  </si>
  <si>
    <t>121</t>
  </si>
  <si>
    <t>вул. Максима Загривного, 39</t>
  </si>
  <si>
    <t>122</t>
  </si>
  <si>
    <t xml:space="preserve">вул. Максима Загривного, 3а    </t>
  </si>
  <si>
    <t>123</t>
  </si>
  <si>
    <t xml:space="preserve">вул. Максима Загривного, 74а   </t>
  </si>
  <si>
    <t>124</t>
  </si>
  <si>
    <t xml:space="preserve">вул. Миру,  10а   </t>
  </si>
  <si>
    <t>125</t>
  </si>
  <si>
    <t>вул. Миру,  12</t>
  </si>
  <si>
    <t>126</t>
  </si>
  <si>
    <t>вул. Миру,  2</t>
  </si>
  <si>
    <t>127</t>
  </si>
  <si>
    <t>вул. Миру,  4</t>
  </si>
  <si>
    <t>128</t>
  </si>
  <si>
    <t xml:space="preserve">вул. Миру,  6а    </t>
  </si>
  <si>
    <t>129</t>
  </si>
  <si>
    <t>вул. Миру,  8</t>
  </si>
  <si>
    <t>130</t>
  </si>
  <si>
    <t>вул. Миру,  9</t>
  </si>
  <si>
    <t>131</t>
  </si>
  <si>
    <t>вул. Миру, 1</t>
  </si>
  <si>
    <t>132</t>
  </si>
  <si>
    <t>вул. Миру, 11</t>
  </si>
  <si>
    <t>133</t>
  </si>
  <si>
    <t xml:space="preserve">вул. Миру, 11а   </t>
  </si>
  <si>
    <t>134</t>
  </si>
  <si>
    <t>вул. Миру, 6</t>
  </si>
  <si>
    <t>135</t>
  </si>
  <si>
    <t>вул. Мстиславська,  136</t>
  </si>
  <si>
    <t>136</t>
  </si>
  <si>
    <t>вул. Мстиславська,  140</t>
  </si>
  <si>
    <t>137</t>
  </si>
  <si>
    <t>вул. Мстиславська,  171</t>
  </si>
  <si>
    <t>138</t>
  </si>
  <si>
    <t>вул. Мстиславська, 130</t>
  </si>
  <si>
    <t>139</t>
  </si>
  <si>
    <t xml:space="preserve">вул. Мстиславська, 130а  </t>
  </si>
  <si>
    <t>140</t>
  </si>
  <si>
    <t>вул. Мстиславська, 132</t>
  </si>
  <si>
    <t>141</t>
  </si>
  <si>
    <t>вул. Мстиславська, 134</t>
  </si>
  <si>
    <t>142</t>
  </si>
  <si>
    <t>вул. Мстиславська, 138</t>
  </si>
  <si>
    <t>143</t>
  </si>
  <si>
    <t>вул. Мстиславська, 169</t>
  </si>
  <si>
    <t>144</t>
  </si>
  <si>
    <t>вул. Мстиславська, 173</t>
  </si>
  <si>
    <t>145</t>
  </si>
  <si>
    <t>вул. Мстиславська, 175</t>
  </si>
  <si>
    <t>146</t>
  </si>
  <si>
    <t>вул. Мстиславська, 177</t>
  </si>
  <si>
    <t>147</t>
  </si>
  <si>
    <t>вул. Мстиславська, 179</t>
  </si>
  <si>
    <t>148</t>
  </si>
  <si>
    <t>вул. Нафтовикiв,  13</t>
  </si>
  <si>
    <t>149</t>
  </si>
  <si>
    <t>вул. Нафтовикiв,  15</t>
  </si>
  <si>
    <t>150</t>
  </si>
  <si>
    <t>вул. Нафтовикiв,  17</t>
  </si>
  <si>
    <t>151</t>
  </si>
  <si>
    <t>вул. Нафтовикiв,  19</t>
  </si>
  <si>
    <t>152</t>
  </si>
  <si>
    <t>вул. Нафтовикiв,  6</t>
  </si>
  <si>
    <t>153</t>
  </si>
  <si>
    <t>вул. Нафтовикiв,  8</t>
  </si>
  <si>
    <t>154</t>
  </si>
  <si>
    <t>вул. Нафтовикiв, 1</t>
  </si>
  <si>
    <t>155</t>
  </si>
  <si>
    <t>вул. Нафтовикiв, 10</t>
  </si>
  <si>
    <t>156</t>
  </si>
  <si>
    <t>вул. Нафтовикiв, 11</t>
  </si>
  <si>
    <t>157</t>
  </si>
  <si>
    <t>вул. Нафтовикiв, 12</t>
  </si>
  <si>
    <t>158</t>
  </si>
  <si>
    <t>вул. Нафтовикiв, 14</t>
  </si>
  <si>
    <t>159</t>
  </si>
  <si>
    <t>вул. Нафтовикiв, 16</t>
  </si>
  <si>
    <t>160</t>
  </si>
  <si>
    <t>вул. Нафтовикiв, 21</t>
  </si>
  <si>
    <t>161</t>
  </si>
  <si>
    <t>вул. Нафтовикiв, 7</t>
  </si>
  <si>
    <t>162</t>
  </si>
  <si>
    <t>вул. Нафтовикiв, 9</t>
  </si>
  <si>
    <t>163</t>
  </si>
  <si>
    <t>вул. Незалежностi,  52</t>
  </si>
  <si>
    <t>164</t>
  </si>
  <si>
    <t>вул. Незалежностi, 14</t>
  </si>
  <si>
    <t>165</t>
  </si>
  <si>
    <t>вул. Незалежностi, 16</t>
  </si>
  <si>
    <t>166</t>
  </si>
  <si>
    <t>вул. Незалежностi, 18</t>
  </si>
  <si>
    <t>167</t>
  </si>
  <si>
    <t>вул. Незалежностi, 22</t>
  </si>
  <si>
    <t>168</t>
  </si>
  <si>
    <t>вул. Незалежностi, 40</t>
  </si>
  <si>
    <t>169</t>
  </si>
  <si>
    <t>вул. Незалежностi, 46</t>
  </si>
  <si>
    <t>170</t>
  </si>
  <si>
    <t>вул. Незалежностi, 60</t>
  </si>
  <si>
    <t>171</t>
  </si>
  <si>
    <t>вул. Незалежностi, 62</t>
  </si>
  <si>
    <t>172</t>
  </si>
  <si>
    <t>вул. Незалежностi, 70</t>
  </si>
  <si>
    <t>173</t>
  </si>
  <si>
    <t>вул. Незалежностi, 72</t>
  </si>
  <si>
    <t>174</t>
  </si>
  <si>
    <t>вул. Незалежностi, 74</t>
  </si>
  <si>
    <t>175</t>
  </si>
  <si>
    <t>вул. Незалежностi, 76</t>
  </si>
  <si>
    <t>176</t>
  </si>
  <si>
    <t>вул. Нечуя-Левицького,  12</t>
  </si>
  <si>
    <t>177</t>
  </si>
  <si>
    <t>вул. Олега Кошового,  14</t>
  </si>
  <si>
    <t>178</t>
  </si>
  <si>
    <t>вул. Олега Кошового,  16</t>
  </si>
  <si>
    <t>179</t>
  </si>
  <si>
    <t>вул. Олега Кошового,  20</t>
  </si>
  <si>
    <t>180</t>
  </si>
  <si>
    <t>вул. Олега Кошового,  22</t>
  </si>
  <si>
    <t>181</t>
  </si>
  <si>
    <t>вул. Олега Кошового,  23</t>
  </si>
  <si>
    <t>182</t>
  </si>
  <si>
    <t>вул. Олега Кошового,  3</t>
  </si>
  <si>
    <t>183</t>
  </si>
  <si>
    <t>вул. Олега Кошового, 18</t>
  </si>
  <si>
    <t>184</t>
  </si>
  <si>
    <t>вул. Олега Кошового, 24</t>
  </si>
  <si>
    <t>185</t>
  </si>
  <si>
    <t>вул. Олега Кошового, 25</t>
  </si>
  <si>
    <t>186</t>
  </si>
  <si>
    <t>вул. Олега Кошового, 27</t>
  </si>
  <si>
    <t>187</t>
  </si>
  <si>
    <t>вул. Олега Кошового, 29</t>
  </si>
  <si>
    <t>188</t>
  </si>
  <si>
    <t>вул. Олега Кошового, 31</t>
  </si>
  <si>
    <t>189</t>
  </si>
  <si>
    <t>вул. Олега Кошового, 33</t>
  </si>
  <si>
    <t>190</t>
  </si>
  <si>
    <t>вул. Олега Кошового, 4</t>
  </si>
  <si>
    <t>191</t>
  </si>
  <si>
    <t xml:space="preserve">вул. Олега Кошового, 4а    </t>
  </si>
  <si>
    <t>192</t>
  </si>
  <si>
    <t>вул. Орловська, 4</t>
  </si>
  <si>
    <t>193</t>
  </si>
  <si>
    <t>вул. Орловська, 52</t>
  </si>
  <si>
    <t>194</t>
  </si>
  <si>
    <t>вул. Партизанська,  51</t>
  </si>
  <si>
    <t>195</t>
  </si>
  <si>
    <t>вул. Партизанська,  53</t>
  </si>
  <si>
    <t>196</t>
  </si>
  <si>
    <t xml:space="preserve">вул. Перемоги,  1а    </t>
  </si>
  <si>
    <t>197</t>
  </si>
  <si>
    <t xml:space="preserve">вул. Перемоги,  3а    </t>
  </si>
  <si>
    <t>198</t>
  </si>
  <si>
    <t xml:space="preserve">вул. Перемоги, 1б    </t>
  </si>
  <si>
    <t>199</t>
  </si>
  <si>
    <t>вул. Попова,  10</t>
  </si>
  <si>
    <t>200</t>
  </si>
  <si>
    <t xml:space="preserve">вул. Попова,  29а   </t>
  </si>
  <si>
    <t>201</t>
  </si>
  <si>
    <t>вул. Попова, 11</t>
  </si>
  <si>
    <t>202</t>
  </si>
  <si>
    <t>вул. Попова, 13</t>
  </si>
  <si>
    <t>203</t>
  </si>
  <si>
    <t xml:space="preserve">вул. Попова, 19/2  </t>
  </si>
  <si>
    <t>204</t>
  </si>
  <si>
    <t>вул. Попова, 29</t>
  </si>
  <si>
    <t>205</t>
  </si>
  <si>
    <t>вул. Ремзаводська, 1</t>
  </si>
  <si>
    <t>206</t>
  </si>
  <si>
    <t>вул. Ремзаводська, 10</t>
  </si>
  <si>
    <t>207</t>
  </si>
  <si>
    <t>вул. Ремзаводська, 12</t>
  </si>
  <si>
    <t>208</t>
  </si>
  <si>
    <t>вул. Ремзаводська, 14</t>
  </si>
  <si>
    <t>209</t>
  </si>
  <si>
    <t>вул. Ремзаводська, 5</t>
  </si>
  <si>
    <t>210</t>
  </si>
  <si>
    <t>вул. Ремзаводська, 9</t>
  </si>
  <si>
    <t>211</t>
  </si>
  <si>
    <t>вул. Ремзаводська,16</t>
  </si>
  <si>
    <t>212</t>
  </si>
  <si>
    <t>вул. Смирнова, 32</t>
  </si>
  <si>
    <t>213</t>
  </si>
  <si>
    <t>вул. Смирнова, 36</t>
  </si>
  <si>
    <t>214</t>
  </si>
  <si>
    <t>вул. Смирнова, 37</t>
  </si>
  <si>
    <t>215</t>
  </si>
  <si>
    <t>вул. Смирнова, 38</t>
  </si>
  <si>
    <t>216</t>
  </si>
  <si>
    <t xml:space="preserve">вул. Смирнова, 38а   </t>
  </si>
  <si>
    <t>217</t>
  </si>
  <si>
    <t>вул. Смирнова, 40</t>
  </si>
  <si>
    <t>218</t>
  </si>
  <si>
    <t xml:space="preserve">вул. Стрiлецька, 1к27  </t>
  </si>
  <si>
    <t>219</t>
  </si>
  <si>
    <t>вул. Стрiлецька, 88</t>
  </si>
  <si>
    <t>220</t>
  </si>
  <si>
    <t>вул. Стрiлецька, 90</t>
  </si>
  <si>
    <t>221</t>
  </si>
  <si>
    <t>вул. Танкiстiв,  1</t>
  </si>
  <si>
    <t>222</t>
  </si>
  <si>
    <t>вул. Танкiстiв,  7</t>
  </si>
  <si>
    <t>223</t>
  </si>
  <si>
    <t>вул. Танкiстiв,  9</t>
  </si>
  <si>
    <t>224</t>
  </si>
  <si>
    <t>вул. Танкiстiв, 11</t>
  </si>
  <si>
    <t>225</t>
  </si>
  <si>
    <t>вул. Тургенєва,  10</t>
  </si>
  <si>
    <t>226</t>
  </si>
  <si>
    <t>вул. Тургенєва,  12</t>
  </si>
  <si>
    <t>227</t>
  </si>
  <si>
    <t>вул. Тургенєва,  13</t>
  </si>
  <si>
    <t>228</t>
  </si>
  <si>
    <t>вул. Тургенєва,  14</t>
  </si>
  <si>
    <t>229</t>
  </si>
  <si>
    <t>вул. Тургенєва,  17</t>
  </si>
  <si>
    <t>230</t>
  </si>
  <si>
    <t>вул. Тургенєва,  18</t>
  </si>
  <si>
    <t>231</t>
  </si>
  <si>
    <t>вул. Тургенєва,  20</t>
  </si>
  <si>
    <t>232</t>
  </si>
  <si>
    <t>вул. Тургенєва,  6</t>
  </si>
  <si>
    <t>233</t>
  </si>
  <si>
    <t>вул. Тургенєва,  8</t>
  </si>
  <si>
    <t>234</t>
  </si>
  <si>
    <t>вул. Тургенєва,  9</t>
  </si>
  <si>
    <t>235</t>
  </si>
  <si>
    <t>вул. Тургенєва, 11</t>
  </si>
  <si>
    <t>236</t>
  </si>
  <si>
    <t>вул. Тургенєва, 15</t>
  </si>
  <si>
    <t>237</t>
  </si>
  <si>
    <t>вул. Тургенєва, 16</t>
  </si>
  <si>
    <t>238</t>
  </si>
  <si>
    <t>вул. Тургенєва, 22</t>
  </si>
  <si>
    <t>239</t>
  </si>
  <si>
    <t>вул. Тургенєва, 4</t>
  </si>
  <si>
    <t>240</t>
  </si>
  <si>
    <t>вул. Харкiвська, 10</t>
  </si>
  <si>
    <t>241</t>
  </si>
  <si>
    <t>вул. Харкiвська, 12</t>
  </si>
  <si>
    <t>242</t>
  </si>
  <si>
    <t>вул. Харкiвська, 2</t>
  </si>
  <si>
    <t>243</t>
  </si>
  <si>
    <t>вул. Харкiвська, 6</t>
  </si>
  <si>
    <t>244</t>
  </si>
  <si>
    <t>вул. Харкiвська, 8</t>
  </si>
  <si>
    <t>245</t>
  </si>
  <si>
    <t>вул. Цимбалiста,  10</t>
  </si>
  <si>
    <t>246</t>
  </si>
  <si>
    <t>вул. Чайкiної,  12</t>
  </si>
  <si>
    <t>247</t>
  </si>
  <si>
    <t>вул. Юрія Мезенцева,  87</t>
  </si>
  <si>
    <t>248</t>
  </si>
  <si>
    <t>вул. Юрія Мезенцева, 80</t>
  </si>
  <si>
    <t>249</t>
  </si>
  <si>
    <t>провулок Попова,  12</t>
  </si>
  <si>
    <t>250</t>
  </si>
  <si>
    <t>провулок Попова, 10</t>
  </si>
  <si>
    <t>251</t>
  </si>
  <si>
    <t>провулок Транспортний,  13</t>
  </si>
  <si>
    <t>252</t>
  </si>
  <si>
    <t>провулок Тюленiна, 3</t>
  </si>
  <si>
    <t>253</t>
  </si>
  <si>
    <t>провулок Тюленiна, 6</t>
  </si>
  <si>
    <t>254</t>
  </si>
  <si>
    <t>провулок Тюленiна, 8</t>
  </si>
  <si>
    <t>255</t>
  </si>
  <si>
    <t>пр-т Миру,  149</t>
  </si>
  <si>
    <t>256</t>
  </si>
  <si>
    <t>пр-т Миру,  190</t>
  </si>
  <si>
    <t>257</t>
  </si>
  <si>
    <t>пр-т Миру, 143</t>
  </si>
  <si>
    <t>258</t>
  </si>
  <si>
    <t>пр-т Миру, 147</t>
  </si>
  <si>
    <t>259</t>
  </si>
  <si>
    <t xml:space="preserve">пр-т Миру, 149а  </t>
  </si>
  <si>
    <t>260</t>
  </si>
  <si>
    <t>пр-т Миру, 151</t>
  </si>
  <si>
    <t>261</t>
  </si>
  <si>
    <t>пр-т Миру, 153</t>
  </si>
  <si>
    <t>262</t>
  </si>
  <si>
    <t>пр-т Миру, 155</t>
  </si>
  <si>
    <t>263</t>
  </si>
  <si>
    <t xml:space="preserve">пр-т Миру, 155а  </t>
  </si>
  <si>
    <t>264</t>
  </si>
  <si>
    <t>пр-т Миру, 157</t>
  </si>
  <si>
    <t>265</t>
  </si>
  <si>
    <t xml:space="preserve">пр-т Миру, 157а  </t>
  </si>
  <si>
    <t>266</t>
  </si>
  <si>
    <t xml:space="preserve">пр-т Миру, 157б  </t>
  </si>
  <si>
    <t>267</t>
  </si>
  <si>
    <t>пр-т Миру, 159</t>
  </si>
  <si>
    <t>268</t>
  </si>
  <si>
    <t>пр-т Миру, 161</t>
  </si>
  <si>
    <t>269</t>
  </si>
  <si>
    <t xml:space="preserve">пр-т Миру, 180а  </t>
  </si>
  <si>
    <t>270</t>
  </si>
  <si>
    <t>пр-т Миру, 188</t>
  </si>
  <si>
    <t>271</t>
  </si>
  <si>
    <t>пр-т Миру, 189</t>
  </si>
  <si>
    <t>272</t>
  </si>
  <si>
    <t>пр-т Миру, 193</t>
  </si>
  <si>
    <t>273</t>
  </si>
  <si>
    <t xml:space="preserve">пр-т Миру, 196б  </t>
  </si>
  <si>
    <t>274</t>
  </si>
  <si>
    <t xml:space="preserve">пр-т Миру, 196в  </t>
  </si>
  <si>
    <t>275</t>
  </si>
  <si>
    <t xml:space="preserve">пр-т Миру, 196г  </t>
  </si>
  <si>
    <t>276</t>
  </si>
  <si>
    <t xml:space="preserve">пр-т Миру, 196д  </t>
  </si>
  <si>
    <t>277</t>
  </si>
  <si>
    <t>пр-т Миру, 197</t>
  </si>
  <si>
    <t>278</t>
  </si>
  <si>
    <t xml:space="preserve">пр-т Миру, 197а  </t>
  </si>
  <si>
    <t>279</t>
  </si>
  <si>
    <t>пр-т Миру, 198</t>
  </si>
  <si>
    <t>280</t>
  </si>
  <si>
    <t>пр-т Миру, 199</t>
  </si>
  <si>
    <t>281</t>
  </si>
  <si>
    <t xml:space="preserve">пр-т Миру, 199а  </t>
  </si>
  <si>
    <t>282</t>
  </si>
  <si>
    <t>пр-т Миру, 201</t>
  </si>
  <si>
    <t>283</t>
  </si>
  <si>
    <t xml:space="preserve">пр-т Миру, 201а  </t>
  </si>
  <si>
    <t>284</t>
  </si>
  <si>
    <t xml:space="preserve">пр-т Миру, 203а  </t>
  </si>
  <si>
    <t>285</t>
  </si>
  <si>
    <t>пр-т Миру, 204</t>
  </si>
  <si>
    <t>286</t>
  </si>
  <si>
    <t>пр-т Миру, 206</t>
  </si>
  <si>
    <t>287</t>
  </si>
  <si>
    <t>пр-т Миру, 207</t>
  </si>
  <si>
    <t>288</t>
  </si>
  <si>
    <t>пр-т Миру, 209</t>
  </si>
  <si>
    <t>289</t>
  </si>
  <si>
    <t>пр-т Миру, 210</t>
  </si>
  <si>
    <t>290</t>
  </si>
  <si>
    <t>пр-т Миру, 211</t>
  </si>
  <si>
    <t>291</t>
  </si>
  <si>
    <t xml:space="preserve">пр-т Миру, 211а  </t>
  </si>
  <si>
    <t>292</t>
  </si>
  <si>
    <t>пр-т Миру, 212</t>
  </si>
  <si>
    <t>293</t>
  </si>
  <si>
    <t xml:space="preserve">пр-т Миру, 213а  </t>
  </si>
  <si>
    <t>294</t>
  </si>
  <si>
    <t>пр-т Миру, 214</t>
  </si>
  <si>
    <t>295</t>
  </si>
  <si>
    <t>пр-т Миру, 215</t>
  </si>
  <si>
    <t>296</t>
  </si>
  <si>
    <t>пр-т Миру, 249</t>
  </si>
  <si>
    <t>297</t>
  </si>
  <si>
    <t>пр-т Миру, 251</t>
  </si>
  <si>
    <t>298</t>
  </si>
  <si>
    <t>пр-т Миру, 253</t>
  </si>
  <si>
    <t>299</t>
  </si>
  <si>
    <t>пр-т Миру, 255</t>
  </si>
  <si>
    <t>300</t>
  </si>
  <si>
    <t xml:space="preserve">пр-т Миру, 255а  </t>
  </si>
  <si>
    <t>301</t>
  </si>
  <si>
    <t>пр-т Миру, 257</t>
  </si>
  <si>
    <t>302</t>
  </si>
  <si>
    <t>пр-т Миру, 263</t>
  </si>
  <si>
    <t>303</t>
  </si>
  <si>
    <t>пр-т Миру, 269</t>
  </si>
  <si>
    <t>304</t>
  </si>
  <si>
    <t>пр-т Миру, 271</t>
  </si>
  <si>
    <t>305</t>
  </si>
  <si>
    <t xml:space="preserve">пр-т Миру, 271а  </t>
  </si>
  <si>
    <t xml:space="preserve">Комунальне підприємство “ЖЕК-13” Чернігівської міської ради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</si>
</sst>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7" x14ac:knownFonts="1"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b/>
      <sz val="9"/>
      <color indexed="8"/>
      <name val="Times New Roman"/>
      <family val="1"/>
      <charset val="204"/>
    </font>
    <font>
      <sz val="10"/>
      <name val="Arial"/>
      <family val="2"/>
      <charset val="204"/>
    </font>
    <font>
      <sz val="9"/>
      <color indexed="8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sz val="9"/>
      <color indexed="1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sz val="8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4"/>
      <name val="Times New Roman"/>
      <family val="1"/>
      <charset val="204"/>
    </font>
    <font>
      <b/>
      <sz val="14"/>
      <color indexed="30"/>
      <name val="Times New Roman"/>
      <family val="1"/>
      <charset val="204"/>
    </font>
    <font>
      <b/>
      <sz val="12"/>
      <color indexed="30"/>
      <name val="Times New Roman"/>
      <family val="1"/>
      <charset val="204"/>
    </font>
    <font>
      <b/>
      <sz val="9"/>
      <color indexed="30"/>
      <name val="Times New Roman"/>
      <family val="1"/>
      <charset val="204"/>
    </font>
    <font>
      <sz val="8"/>
      <color indexed="30"/>
      <name val="Times New Roman"/>
      <family val="1"/>
      <charset val="204"/>
    </font>
    <font>
      <sz val="11"/>
      <color indexed="30"/>
      <name val="Times New Roman"/>
      <family val="1"/>
      <charset val="204"/>
    </font>
    <font>
      <b/>
      <sz val="14"/>
      <color indexed="10"/>
      <name val="Times New Roman"/>
      <family val="1"/>
      <charset val="204"/>
    </font>
    <font>
      <b/>
      <sz val="11"/>
      <color indexed="10"/>
      <name val="Times New Roman"/>
      <family val="1"/>
      <charset val="204"/>
    </font>
    <font>
      <sz val="14"/>
      <color indexed="30"/>
      <name val="Times New Roman"/>
      <family val="1"/>
      <charset val="204"/>
    </font>
    <font>
      <u/>
      <sz val="12"/>
      <name val="Times New Roman"/>
      <family val="1"/>
      <charset val="204"/>
    </font>
    <font>
      <u/>
      <sz val="14"/>
      <name val="Times New Roman"/>
      <family val="1"/>
      <charset val="204"/>
    </font>
    <font>
      <u/>
      <vertAlign val="superscript"/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9"/>
      <color rgb="FFFF0000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b/>
      <sz val="9"/>
      <color theme="4"/>
      <name val="Times New Roman"/>
      <family val="1"/>
      <charset val="204"/>
    </font>
    <font>
      <sz val="9"/>
      <color theme="4"/>
      <name val="Times New Roman"/>
      <family val="1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27">
    <xf numFmtId="0" fontId="0" fillId="0" borderId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6" fillId="20" borderId="2" applyNumberFormat="0" applyAlignment="0" applyProtection="0"/>
    <xf numFmtId="0" fontId="16" fillId="20" borderId="2" applyNumberFormat="0" applyAlignment="0" applyProtection="0"/>
    <xf numFmtId="0" fontId="17" fillId="20" borderId="1" applyNumberFormat="0" applyAlignment="0" applyProtection="0"/>
    <xf numFmtId="0" fontId="17" fillId="20" borderId="1" applyNumberFormat="0" applyAlignment="0" applyProtection="0"/>
    <xf numFmtId="0" fontId="18" fillId="0" borderId="3" applyNumberFormat="0" applyFill="0" applyAlignment="0" applyProtection="0"/>
    <xf numFmtId="0" fontId="18" fillId="0" borderId="3" applyNumberFormat="0" applyFill="0" applyAlignment="0" applyProtection="0"/>
    <xf numFmtId="0" fontId="19" fillId="0" borderId="4" applyNumberFormat="0" applyFill="0" applyAlignment="0" applyProtection="0"/>
    <xf numFmtId="0" fontId="19" fillId="0" borderId="4" applyNumberFormat="0" applyFill="0" applyAlignment="0" applyProtection="0"/>
    <xf numFmtId="0" fontId="20" fillId="0" borderId="5" applyNumberFormat="0" applyFill="0" applyAlignment="0" applyProtection="0"/>
    <xf numFmtId="0" fontId="20" fillId="0" borderId="5" applyNumberFormat="0" applyFill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7" applyNumberFormat="0" applyFill="0" applyAlignment="0" applyProtection="0"/>
    <xf numFmtId="0" fontId="21" fillId="0" borderId="7" applyNumberFormat="0" applyFill="0" applyAlignment="0" applyProtection="0"/>
    <xf numFmtId="0" fontId="22" fillId="21" borderId="8" applyNumberFormat="0" applyAlignment="0" applyProtection="0"/>
    <xf numFmtId="0" fontId="22" fillId="21" borderId="8" applyNumberFormat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1" fillId="0" borderId="0"/>
    <xf numFmtId="0" fontId="11" fillId="0" borderId="0"/>
    <xf numFmtId="0" fontId="3" fillId="0" borderId="0"/>
    <xf numFmtId="0" fontId="1" fillId="0" borderId="0"/>
    <xf numFmtId="0" fontId="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" fillId="0" borderId="0"/>
    <xf numFmtId="0" fontId="3" fillId="0" borderId="0"/>
    <xf numFmtId="0" fontId="3" fillId="0" borderId="0"/>
    <xf numFmtId="0" fontId="11" fillId="0" borderId="0"/>
    <xf numFmtId="0" fontId="1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5" fillId="3" borderId="0" applyNumberFormat="0" applyBorder="0" applyAlignment="0" applyProtection="0"/>
    <xf numFmtId="0" fontId="25" fillId="3" borderId="0" applyNumberFormat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3" fillId="23" borderId="9" applyNumberFormat="0" applyFont="0" applyAlignment="0" applyProtection="0"/>
    <xf numFmtId="0" fontId="3" fillId="23" borderId="9" applyNumberFormat="0" applyFont="0" applyAlignment="0" applyProtection="0"/>
    <xf numFmtId="0" fontId="27" fillId="0" borderId="6" applyNumberFormat="0" applyFill="0" applyAlignment="0" applyProtection="0"/>
    <xf numFmtId="0" fontId="27" fillId="0" borderId="6" applyNumberFormat="0" applyFill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</cellStyleXfs>
  <cellXfs count="58">
    <xf numFmtId="0" fontId="0" fillId="0" borderId="0" xfId="0"/>
    <xf numFmtId="49" fontId="2" fillId="0" borderId="10" xfId="75" applyNumberFormat="1" applyFont="1" applyFill="1" applyBorder="1" applyAlignment="1" applyProtection="1">
      <alignment horizontal="center" vertical="center" textRotation="90" wrapText="1"/>
    </xf>
    <xf numFmtId="0" fontId="30" fillId="0" borderId="0" xfId="114" applyFont="1" applyFill="1" applyAlignment="1">
      <alignment horizontal="center" vertical="center"/>
    </xf>
    <xf numFmtId="0" fontId="10" fillId="0" borderId="0" xfId="114" applyFont="1" applyFill="1" applyAlignment="1">
      <alignment vertical="center"/>
    </xf>
    <xf numFmtId="49" fontId="9" fillId="0" borderId="0" xfId="114" applyNumberFormat="1" applyFont="1" applyFill="1" applyBorder="1" applyAlignment="1" applyProtection="1">
      <alignment horizontal="center" vertical="center" wrapText="1"/>
    </xf>
    <xf numFmtId="0" fontId="30" fillId="0" borderId="0" xfId="114" applyFont="1" applyFill="1" applyAlignment="1">
      <alignment horizontal="center"/>
    </xf>
    <xf numFmtId="49" fontId="10" fillId="0" borderId="0" xfId="114" applyNumberFormat="1" applyFont="1" applyFill="1" applyBorder="1" applyAlignment="1" applyProtection="1">
      <alignment horizontal="center" vertical="center" wrapText="1"/>
    </xf>
    <xf numFmtId="49" fontId="2" fillId="0" borderId="10" xfId="71" applyNumberFormat="1" applyFont="1" applyFill="1" applyBorder="1" applyAlignment="1" applyProtection="1">
      <alignment horizontal="center" vertical="center" wrapText="1"/>
    </xf>
    <xf numFmtId="49" fontId="2" fillId="0" borderId="10" xfId="71" applyNumberFormat="1" applyFont="1" applyFill="1" applyBorder="1" applyAlignment="1" applyProtection="1">
      <alignment horizontal="center" vertical="center" textRotation="90" wrapText="1"/>
    </xf>
    <xf numFmtId="0" fontId="31" fillId="0" borderId="0" xfId="114" applyFont="1" applyFill="1" applyAlignment="1">
      <alignment horizontal="left" vertical="center"/>
    </xf>
    <xf numFmtId="49" fontId="32" fillId="0" borderId="0" xfId="114" applyNumberFormat="1" applyFont="1" applyFill="1" applyBorder="1" applyAlignment="1" applyProtection="1">
      <alignment horizontal="center" vertical="center" wrapText="1"/>
    </xf>
    <xf numFmtId="49" fontId="33" fillId="0" borderId="10" xfId="75" applyNumberFormat="1" applyFont="1" applyFill="1" applyBorder="1" applyAlignment="1" applyProtection="1">
      <alignment horizontal="center" vertical="center" textRotation="90" wrapText="1"/>
    </xf>
    <xf numFmtId="0" fontId="7" fillId="0" borderId="0" xfId="0" applyFont="1"/>
    <xf numFmtId="0" fontId="12" fillId="0" borderId="0" xfId="71" applyNumberFormat="1" applyFont="1" applyFill="1" applyBorder="1" applyAlignment="1" applyProtection="1">
      <alignment vertical="center"/>
    </xf>
    <xf numFmtId="0" fontId="12" fillId="0" borderId="0" xfId="71" applyFont="1" applyAlignment="1">
      <alignment vertical="center"/>
    </xf>
    <xf numFmtId="49" fontId="2" fillId="0" borderId="10" xfId="71" applyNumberFormat="1" applyFont="1" applyFill="1" applyBorder="1" applyAlignment="1" applyProtection="1">
      <alignment horizontal="left" vertical="center" wrapText="1"/>
    </xf>
    <xf numFmtId="2" fontId="4" fillId="0" borderId="10" xfId="71" applyNumberFormat="1" applyFont="1" applyFill="1" applyBorder="1" applyAlignment="1" applyProtection="1">
      <alignment horizontal="right" vertical="center"/>
    </xf>
    <xf numFmtId="0" fontId="12" fillId="0" borderId="11" xfId="71" applyNumberFormat="1" applyFont="1" applyFill="1" applyBorder="1" applyAlignment="1" applyProtection="1">
      <alignment vertical="center"/>
    </xf>
    <xf numFmtId="0" fontId="35" fillId="0" borderId="0" xfId="0" applyFont="1"/>
    <xf numFmtId="0" fontId="36" fillId="0" borderId="0" xfId="114" applyFont="1" applyFill="1" applyAlignment="1">
      <alignment horizontal="left" vertical="center"/>
    </xf>
    <xf numFmtId="49" fontId="5" fillId="0" borderId="0" xfId="114" applyNumberFormat="1" applyFont="1" applyFill="1" applyBorder="1" applyAlignment="1" applyProtection="1">
      <alignment horizontal="center" vertical="center" wrapText="1"/>
    </xf>
    <xf numFmtId="49" fontId="6" fillId="0" borderId="10" xfId="75" applyNumberFormat="1" applyFont="1" applyFill="1" applyBorder="1" applyAlignment="1" applyProtection="1">
      <alignment horizontal="center" vertical="center" textRotation="90" wrapText="1"/>
    </xf>
    <xf numFmtId="0" fontId="37" fillId="0" borderId="0" xfId="0" applyFont="1"/>
    <xf numFmtId="49" fontId="33" fillId="0" borderId="10" xfId="76" applyNumberFormat="1" applyFont="1" applyFill="1" applyBorder="1" applyAlignment="1" applyProtection="1">
      <alignment horizontal="center" vertical="center" textRotation="90" wrapText="1"/>
    </xf>
    <xf numFmtId="0" fontId="34" fillId="0" borderId="0" xfId="71" applyNumberFormat="1" applyFont="1" applyFill="1" applyBorder="1" applyAlignment="1" applyProtection="1">
      <alignment vertical="center"/>
    </xf>
    <xf numFmtId="49" fontId="39" fillId="0" borderId="0" xfId="114" applyNumberFormat="1" applyFont="1" applyFill="1" applyBorder="1" applyAlignment="1" applyProtection="1">
      <alignment horizontal="center" vertical="center" wrapText="1"/>
    </xf>
    <xf numFmtId="49" fontId="40" fillId="0" borderId="0" xfId="114" applyNumberFormat="1" applyFont="1" applyFill="1" applyBorder="1" applyAlignment="1" applyProtection="1">
      <alignment horizontal="center" vertical="center"/>
    </xf>
    <xf numFmtId="49" fontId="40" fillId="0" borderId="0" xfId="114" applyNumberFormat="1" applyFont="1" applyFill="1" applyBorder="1" applyAlignment="1" applyProtection="1">
      <alignment horizontal="right" vertical="center"/>
    </xf>
    <xf numFmtId="0" fontId="8" fillId="0" borderId="0" xfId="114" applyFont="1" applyFill="1" applyAlignment="1">
      <alignment horizontal="left" vertical="center"/>
    </xf>
    <xf numFmtId="0" fontId="30" fillId="0" borderId="0" xfId="114" applyFont="1" applyFill="1" applyAlignment="1">
      <alignment horizontal="left" vertical="center"/>
    </xf>
    <xf numFmtId="0" fontId="0" fillId="0" borderId="0" xfId="0" applyAlignment="1"/>
    <xf numFmtId="0" fontId="35" fillId="0" borderId="0" xfId="0" applyFont="1" applyAlignment="1"/>
    <xf numFmtId="0" fontId="30" fillId="0" borderId="0" xfId="0" applyFont="1" applyFill="1" applyAlignment="1">
      <alignment horizontal="left" vertical="center"/>
    </xf>
    <xf numFmtId="49" fontId="2" fillId="0" borderId="0" xfId="71" applyNumberFormat="1" applyFont="1" applyFill="1" applyBorder="1" applyAlignment="1" applyProtection="1">
      <alignment horizontal="left" vertical="center" wrapText="1"/>
    </xf>
    <xf numFmtId="2" fontId="4" fillId="0" borderId="0" xfId="71" applyNumberFormat="1" applyFont="1" applyFill="1" applyBorder="1" applyAlignment="1" applyProtection="1">
      <alignment horizontal="right" vertical="center"/>
    </xf>
    <xf numFmtId="2" fontId="4" fillId="0" borderId="11" xfId="71" applyNumberFormat="1" applyFont="1" applyFill="1" applyBorder="1" applyAlignment="1" applyProtection="1">
      <alignment horizontal="right" vertical="center"/>
    </xf>
    <xf numFmtId="164" fontId="4" fillId="0" borderId="10" xfId="0" applyNumberFormat="1" applyFont="1" applyFill="1" applyBorder="1" applyAlignment="1" applyProtection="1">
      <alignment horizontal="center" vertical="center"/>
    </xf>
    <xf numFmtId="49" fontId="30" fillId="0" borderId="0" xfId="114" applyNumberFormat="1" applyFont="1" applyFill="1" applyBorder="1" applyAlignment="1" applyProtection="1">
      <alignment horizontal="center" vertical="center" wrapText="1"/>
    </xf>
    <xf numFmtId="49" fontId="38" fillId="0" borderId="0" xfId="114" applyNumberFormat="1" applyFont="1" applyFill="1" applyBorder="1" applyAlignment="1" applyProtection="1">
      <alignment horizontal="center" vertical="center" wrapText="1"/>
    </xf>
    <xf numFmtId="49" fontId="2" fillId="0" borderId="10" xfId="0" applyNumberFormat="1" applyFont="1" applyFill="1" applyBorder="1" applyAlignment="1" applyProtection="1">
      <alignment horizontal="center" vertical="center" wrapText="1"/>
    </xf>
    <xf numFmtId="49" fontId="2" fillId="0" borderId="10" xfId="0" applyNumberFormat="1" applyFont="1" applyFill="1" applyBorder="1" applyAlignment="1" applyProtection="1">
      <alignment horizontal="center" wrapText="1"/>
    </xf>
    <xf numFmtId="49" fontId="2" fillId="0" borderId="10" xfId="0" applyNumberFormat="1" applyFont="1" applyFill="1" applyBorder="1" applyAlignment="1" applyProtection="1">
      <alignment horizontal="left" vertical="center" wrapText="1"/>
    </xf>
    <xf numFmtId="0" fontId="4" fillId="0" borderId="10" xfId="0" applyFont="1" applyBorder="1" applyAlignment="1">
      <alignment horizontal="center" vertical="center" textRotation="90"/>
    </xf>
    <xf numFmtId="49" fontId="43" fillId="0" borderId="10" xfId="0" applyNumberFormat="1" applyFont="1" applyFill="1" applyBorder="1" applyAlignment="1" applyProtection="1">
      <alignment horizontal="center" wrapText="1"/>
    </xf>
    <xf numFmtId="164" fontId="44" fillId="0" borderId="10" xfId="0" applyNumberFormat="1" applyFont="1" applyFill="1" applyBorder="1" applyAlignment="1" applyProtection="1">
      <alignment horizontal="center" vertical="center"/>
    </xf>
    <xf numFmtId="49" fontId="45" fillId="0" borderId="10" xfId="0" applyNumberFormat="1" applyFont="1" applyFill="1" applyBorder="1" applyAlignment="1" applyProtection="1">
      <alignment horizontal="center" wrapText="1"/>
    </xf>
    <xf numFmtId="164" fontId="46" fillId="0" borderId="10" xfId="0" applyNumberFormat="1" applyFont="1" applyFill="1" applyBorder="1" applyAlignment="1" applyProtection="1">
      <alignment horizontal="center" vertical="center"/>
    </xf>
    <xf numFmtId="0" fontId="45" fillId="0" borderId="10" xfId="0" applyFont="1" applyFill="1" applyBorder="1" applyAlignment="1">
      <alignment horizontal="center"/>
    </xf>
    <xf numFmtId="9" fontId="46" fillId="0" borderId="10" xfId="0" applyNumberFormat="1" applyFont="1" applyFill="1" applyBorder="1" applyAlignment="1" applyProtection="1">
      <alignment horizontal="center" vertical="center"/>
    </xf>
    <xf numFmtId="0" fontId="8" fillId="0" borderId="0" xfId="114" applyNumberFormat="1" applyFont="1" applyFill="1" applyBorder="1" applyAlignment="1" applyProtection="1">
      <alignment horizontal="center" vertical="center"/>
    </xf>
    <xf numFmtId="49" fontId="8" fillId="0" borderId="0" xfId="114" applyNumberFormat="1" applyFont="1" applyFill="1" applyBorder="1" applyAlignment="1" applyProtection="1">
      <alignment horizontal="center" vertical="center" wrapText="1"/>
    </xf>
    <xf numFmtId="0" fontId="42" fillId="0" borderId="0" xfId="0" applyFont="1" applyAlignment="1"/>
    <xf numFmtId="0" fontId="7" fillId="0" borderId="0" xfId="0" applyFont="1" applyAlignment="1"/>
    <xf numFmtId="0" fontId="37" fillId="0" borderId="0" xfId="0" applyFont="1" applyAlignment="1"/>
    <xf numFmtId="0" fontId="35" fillId="0" borderId="0" xfId="0" applyFont="1" applyAlignment="1"/>
    <xf numFmtId="0" fontId="13" fillId="0" borderId="0" xfId="0" applyFont="1" applyBorder="1" applyAlignment="1">
      <alignment horizontal="center"/>
    </xf>
    <xf numFmtId="0" fontId="0" fillId="0" borderId="0" xfId="0" applyBorder="1" applyAlignment="1"/>
    <xf numFmtId="0" fontId="0" fillId="0" borderId="0" xfId="0" applyAlignment="1"/>
  </cellXfs>
  <cellStyles count="127">
    <cellStyle name="20% - Акцент1 2" xfId="1"/>
    <cellStyle name="20% - Акцент1 3" xfId="2"/>
    <cellStyle name="20% - Акцент2 2" xfId="3"/>
    <cellStyle name="20% - Акцент2 3" xfId="4"/>
    <cellStyle name="20% - Акцент3 2" xfId="5"/>
    <cellStyle name="20% - Акцент3 3" xfId="6"/>
    <cellStyle name="20% - Акцент4 2" xfId="7"/>
    <cellStyle name="20% - Акцент4 3" xfId="8"/>
    <cellStyle name="20% - Акцент5 2" xfId="9"/>
    <cellStyle name="20% - Акцент5 3" xfId="10"/>
    <cellStyle name="20% - Акцент6 2" xfId="11"/>
    <cellStyle name="20% - Акцент6 3" xfId="12"/>
    <cellStyle name="40% - Акцент1 2" xfId="13"/>
    <cellStyle name="40% - Акцент1 3" xfId="14"/>
    <cellStyle name="40% - Акцент2 2" xfId="15"/>
    <cellStyle name="40% - Акцент2 3" xfId="16"/>
    <cellStyle name="40% - Акцент3 2" xfId="17"/>
    <cellStyle name="40% - Акцент3 3" xfId="18"/>
    <cellStyle name="40% - Акцент4 2" xfId="19"/>
    <cellStyle name="40% - Акцент4 3" xfId="20"/>
    <cellStyle name="40% - Акцент5 2" xfId="21"/>
    <cellStyle name="40% - Акцент5 3" xfId="22"/>
    <cellStyle name="40% - Акцент6 2" xfId="23"/>
    <cellStyle name="40% - Акцент6 3" xfId="24"/>
    <cellStyle name="60% - Акцент1 2" xfId="25"/>
    <cellStyle name="60% - Акцент1 3" xfId="26"/>
    <cellStyle name="60% - Акцент2 2" xfId="27"/>
    <cellStyle name="60% - Акцент2 3" xfId="28"/>
    <cellStyle name="60% - Акцент3 2" xfId="29"/>
    <cellStyle name="60% - Акцент3 3" xfId="30"/>
    <cellStyle name="60% - Акцент4 2" xfId="31"/>
    <cellStyle name="60% - Акцент4 3" xfId="32"/>
    <cellStyle name="60% - Акцент5 2" xfId="33"/>
    <cellStyle name="60% - Акцент5 3" xfId="34"/>
    <cellStyle name="60% - Акцент6 2" xfId="35"/>
    <cellStyle name="60% - Акцент6 3" xfId="36"/>
    <cellStyle name="Акцент1 2" xfId="37"/>
    <cellStyle name="Акцент1 3" xfId="38"/>
    <cellStyle name="Акцент2 2" xfId="39"/>
    <cellStyle name="Акцент2 3" xfId="40"/>
    <cellStyle name="Акцент3 2" xfId="41"/>
    <cellStyle name="Акцент3 3" xfId="42"/>
    <cellStyle name="Акцент4 2" xfId="43"/>
    <cellStyle name="Акцент4 3" xfId="44"/>
    <cellStyle name="Акцент5 2" xfId="45"/>
    <cellStyle name="Акцент5 3" xfId="46"/>
    <cellStyle name="Акцент6 2" xfId="47"/>
    <cellStyle name="Акцент6 3" xfId="48"/>
    <cellStyle name="Ввод  2" xfId="49"/>
    <cellStyle name="Ввод  3" xfId="50"/>
    <cellStyle name="Вывод 2" xfId="51"/>
    <cellStyle name="Вывод 3" xfId="52"/>
    <cellStyle name="Вычисление 2" xfId="53"/>
    <cellStyle name="Вычисление 3" xfId="54"/>
    <cellStyle name="Заголовок 1 2" xfId="55"/>
    <cellStyle name="Заголовок 1 3" xfId="56"/>
    <cellStyle name="Заголовок 2 2" xfId="57"/>
    <cellStyle name="Заголовок 2 3" xfId="58"/>
    <cellStyle name="Заголовок 3 2" xfId="59"/>
    <cellStyle name="Заголовок 3 3" xfId="60"/>
    <cellStyle name="Заголовок 4 2" xfId="61"/>
    <cellStyle name="Заголовок 4 3" xfId="62"/>
    <cellStyle name="Итог 2" xfId="63"/>
    <cellStyle name="Итог 3" xfId="64"/>
    <cellStyle name="Контрольная ячейка 2" xfId="65"/>
    <cellStyle name="Контрольная ячейка 3" xfId="66"/>
    <cellStyle name="Название 2" xfId="67"/>
    <cellStyle name="Название 3" xfId="68"/>
    <cellStyle name="Нейтральный 2" xfId="69"/>
    <cellStyle name="Нейтральный 3" xfId="70"/>
    <cellStyle name="Обычный" xfId="0" builtinId="0"/>
    <cellStyle name="Обычный 2" xfId="71"/>
    <cellStyle name="Обычный 2 2" xfId="72"/>
    <cellStyle name="Обычный 2 2 2" xfId="73"/>
    <cellStyle name="Обычный 2 3" xfId="74"/>
    <cellStyle name="Обычный 2 4" xfId="75"/>
    <cellStyle name="Обычный 2 5" xfId="76"/>
    <cellStyle name="Обычный 2 6" xfId="77"/>
    <cellStyle name="Обычный 2 7" xfId="78"/>
    <cellStyle name="Обычный 2 8" xfId="79"/>
    <cellStyle name="Обычный 3" xfId="80"/>
    <cellStyle name="Обычный 3 2" xfId="81"/>
    <cellStyle name="Обычный 3 3" xfId="82"/>
    <cellStyle name="Обычный 3 4" xfId="83"/>
    <cellStyle name="Обычный 3 5" xfId="84"/>
    <cellStyle name="Обычный 3 6" xfId="85"/>
    <cellStyle name="Обычный 3 7" xfId="86"/>
    <cellStyle name="Обычный 3 8" xfId="87"/>
    <cellStyle name="Обычный 4" xfId="88"/>
    <cellStyle name="Обычный 4 2" xfId="89"/>
    <cellStyle name="Обычный 4 2 2" xfId="90"/>
    <cellStyle name="Обычный 4 2 3" xfId="91"/>
    <cellStyle name="Обычный 4 2 4" xfId="92"/>
    <cellStyle name="Обычный 4 2 5" xfId="93"/>
    <cellStyle name="Обычный 4 2 6" xfId="94"/>
    <cellStyle name="Обычный 4 2 7" xfId="95"/>
    <cellStyle name="Обычный 4 2 8" xfId="96"/>
    <cellStyle name="Обычный 4 3" xfId="97"/>
    <cellStyle name="Обычный 4 4" xfId="98"/>
    <cellStyle name="Обычный 4 5" xfId="99"/>
    <cellStyle name="Обычный 4 6" xfId="100"/>
    <cellStyle name="Обычный 4 7" xfId="101"/>
    <cellStyle name="Обычный 4 8" xfId="102"/>
    <cellStyle name="Обычный 5" xfId="103"/>
    <cellStyle name="Обычный 5 2" xfId="104"/>
    <cellStyle name="Обычный 5 3" xfId="105"/>
    <cellStyle name="Обычный 5 4" xfId="106"/>
    <cellStyle name="Обычный 5 5" xfId="107"/>
    <cellStyle name="Обычный 5 6" xfId="108"/>
    <cellStyle name="Обычный 5 7" xfId="109"/>
    <cellStyle name="Обычный 5 8" xfId="110"/>
    <cellStyle name="Обычный 6" xfId="111"/>
    <cellStyle name="Обычный 7" xfId="112"/>
    <cellStyle name="Обычный 8" xfId="113"/>
    <cellStyle name="Обычный 9" xfId="114"/>
    <cellStyle name="Плохой 2" xfId="115"/>
    <cellStyle name="Плохой 3" xfId="116"/>
    <cellStyle name="Пояснение 2" xfId="117"/>
    <cellStyle name="Пояснение 3" xfId="118"/>
    <cellStyle name="Примечание 2" xfId="119"/>
    <cellStyle name="Примечание 3" xfId="120"/>
    <cellStyle name="Связанная ячейка 2" xfId="121"/>
    <cellStyle name="Связанная ячейка 3" xfId="122"/>
    <cellStyle name="Текст предупреждения 2" xfId="123"/>
    <cellStyle name="Текст предупреждения 3" xfId="124"/>
    <cellStyle name="Хороший 2" xfId="125"/>
    <cellStyle name="Хороший 3" xfId="1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C405"/>
  <sheetViews>
    <sheetView tabSelected="1" topLeftCell="A289" zoomScale="75" zoomScaleNormal="75" workbookViewId="0">
      <selection activeCell="AF11" sqref="AF11"/>
    </sheetView>
  </sheetViews>
  <sheetFormatPr defaultColWidth="8.85546875" defaultRowHeight="15" x14ac:dyDescent="0.25"/>
  <cols>
    <col min="1" max="1" width="4" style="12" customWidth="1"/>
    <col min="2" max="2" width="34.28515625" style="12" customWidth="1"/>
    <col min="3" max="3" width="6.5703125" style="12" customWidth="1"/>
    <col min="4" max="4" width="7.42578125" style="22" customWidth="1"/>
    <col min="5" max="5" width="7.28515625" style="18" customWidth="1"/>
    <col min="6" max="6" width="7" style="18" customWidth="1"/>
    <col min="7" max="8" width="6.7109375" style="12" customWidth="1"/>
    <col min="9" max="9" width="7" style="12" customWidth="1"/>
    <col min="10" max="11" width="6.7109375" style="12" customWidth="1"/>
    <col min="12" max="12" width="6.28515625" style="12" customWidth="1"/>
    <col min="13" max="13" width="8.28515625" style="12" customWidth="1"/>
    <col min="14" max="14" width="7.140625" style="12" customWidth="1"/>
    <col min="15" max="16" width="6.7109375" style="12" customWidth="1"/>
    <col min="17" max="18" width="8.85546875" style="12"/>
    <col min="19" max="19" width="7.5703125" style="12" customWidth="1"/>
    <col min="20" max="20" width="6.140625" style="12" customWidth="1"/>
    <col min="21" max="21" width="6.7109375" style="12" customWidth="1"/>
    <col min="22" max="22" width="6.28515625" style="12" customWidth="1"/>
    <col min="23" max="23" width="5.5703125" style="18" customWidth="1"/>
    <col min="24" max="24" width="5.42578125" style="18" customWidth="1"/>
    <col min="25" max="25" width="8.85546875" style="12"/>
    <col min="26" max="29" width="8.85546875" style="12" hidden="1" customWidth="1"/>
    <col min="30" max="16384" width="8.85546875" style="12"/>
  </cols>
  <sheetData>
    <row r="3" spans="1:29" ht="18.75" x14ac:dyDescent="0.3">
      <c r="B3" s="28"/>
      <c r="C3" s="28"/>
      <c r="D3" s="28"/>
      <c r="E3" s="28"/>
      <c r="F3" s="28"/>
      <c r="G3" s="5"/>
      <c r="H3" s="5"/>
      <c r="I3" s="2"/>
      <c r="J3" s="2"/>
      <c r="K3" s="2"/>
      <c r="L3" s="2"/>
      <c r="M3" s="2"/>
      <c r="N3" s="2"/>
      <c r="O3" s="2"/>
      <c r="P3" s="2"/>
      <c r="Q3" s="2"/>
      <c r="R3" s="32" t="s">
        <v>53</v>
      </c>
      <c r="S3" s="32"/>
      <c r="T3" s="32"/>
      <c r="U3" s="32"/>
      <c r="V3" s="32"/>
      <c r="W3" s="31"/>
      <c r="X3" s="31"/>
      <c r="Z3" s="13"/>
      <c r="AA3" s="13"/>
      <c r="AB3" s="13"/>
      <c r="AC3" s="14"/>
    </row>
    <row r="4" spans="1:29" ht="18.75" x14ac:dyDescent="0.25">
      <c r="B4" s="28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2" t="s">
        <v>55</v>
      </c>
      <c r="S4" s="32"/>
      <c r="T4" s="32"/>
      <c r="U4" s="32"/>
      <c r="V4" s="32"/>
      <c r="W4" s="30"/>
      <c r="X4" s="30"/>
      <c r="Z4" s="13"/>
      <c r="AA4" s="13"/>
      <c r="AB4" s="13"/>
      <c r="AC4" s="14"/>
    </row>
    <row r="5" spans="1:29" ht="18.75" x14ac:dyDescent="0.3">
      <c r="B5" s="2"/>
      <c r="C5" s="2"/>
      <c r="D5" s="19"/>
      <c r="E5" s="9"/>
      <c r="F5" s="9"/>
      <c r="G5" s="5"/>
      <c r="H5" s="5"/>
      <c r="I5" s="2"/>
      <c r="J5" s="2"/>
      <c r="K5" s="2"/>
      <c r="L5" s="2"/>
      <c r="M5" s="2"/>
      <c r="N5" s="2"/>
      <c r="O5" s="2"/>
      <c r="P5" s="2"/>
      <c r="Q5" s="2"/>
      <c r="R5" s="32" t="s">
        <v>56</v>
      </c>
      <c r="S5" s="32"/>
      <c r="T5" s="32"/>
      <c r="U5" s="32"/>
      <c r="V5" s="32"/>
      <c r="W5" s="29"/>
      <c r="X5" s="29"/>
      <c r="Z5" s="13"/>
      <c r="AA5" s="13"/>
      <c r="AB5" s="13"/>
      <c r="AC5" s="14"/>
    </row>
    <row r="6" spans="1:29" ht="18.75" x14ac:dyDescent="0.3">
      <c r="B6" s="2"/>
      <c r="C6" s="2"/>
      <c r="D6" s="19"/>
      <c r="E6" s="9"/>
      <c r="F6" s="9"/>
      <c r="G6" s="5"/>
      <c r="H6" s="5"/>
      <c r="I6" s="2"/>
      <c r="J6" s="2"/>
      <c r="K6" s="2"/>
      <c r="L6" s="2"/>
      <c r="M6" s="2"/>
      <c r="N6" s="2"/>
      <c r="O6" s="2"/>
      <c r="P6" s="2"/>
      <c r="Q6" s="2"/>
      <c r="R6" s="32" t="s">
        <v>57</v>
      </c>
      <c r="S6" s="32"/>
      <c r="T6" s="32"/>
      <c r="U6" s="32"/>
      <c r="V6" s="32"/>
      <c r="W6" s="29"/>
      <c r="X6" s="29"/>
      <c r="Z6" s="13"/>
      <c r="AA6" s="13"/>
      <c r="AB6" s="13"/>
      <c r="AC6" s="14"/>
    </row>
    <row r="7" spans="1:29" ht="22.15" customHeight="1" x14ac:dyDescent="0.25">
      <c r="B7" s="49" t="s">
        <v>50</v>
      </c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Z7" s="13"/>
      <c r="AA7" s="13"/>
      <c r="AB7" s="13"/>
      <c r="AC7" s="14"/>
    </row>
    <row r="8" spans="1:29" ht="23.45" customHeight="1" x14ac:dyDescent="0.25">
      <c r="B8" s="50" t="s">
        <v>645</v>
      </c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Z8" s="13"/>
      <c r="AA8" s="13"/>
      <c r="AB8" s="13"/>
      <c r="AC8" s="14"/>
    </row>
    <row r="9" spans="1:29" ht="22.5" x14ac:dyDescent="0.25">
      <c r="B9" s="3"/>
      <c r="C9" s="3"/>
      <c r="D9" s="20"/>
      <c r="E9" s="10"/>
      <c r="F9" s="10"/>
      <c r="G9" s="6"/>
      <c r="H9" s="6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25"/>
      <c r="W9" s="26"/>
      <c r="X9" s="27" t="s">
        <v>54</v>
      </c>
      <c r="Z9" s="13"/>
      <c r="AA9" s="13"/>
      <c r="AB9" s="13"/>
      <c r="AC9" s="13"/>
    </row>
    <row r="10" spans="1:29" ht="18.75" x14ac:dyDescent="0.25">
      <c r="B10" s="3"/>
      <c r="C10" s="3"/>
      <c r="D10" s="20"/>
      <c r="E10" s="10"/>
      <c r="F10" s="10"/>
      <c r="G10" s="6"/>
      <c r="H10" s="6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37"/>
      <c r="W10" s="38"/>
      <c r="X10" s="38"/>
      <c r="Z10" s="13"/>
      <c r="AA10" s="13"/>
      <c r="AB10" s="13"/>
      <c r="AC10" s="13"/>
    </row>
    <row r="11" spans="1:29" ht="254.45" customHeight="1" x14ac:dyDescent="0.25">
      <c r="A11" s="42" t="s">
        <v>0</v>
      </c>
      <c r="B11" s="7" t="s">
        <v>49</v>
      </c>
      <c r="C11" s="8" t="s">
        <v>5</v>
      </c>
      <c r="D11" s="21" t="s">
        <v>6</v>
      </c>
      <c r="E11" s="11" t="s">
        <v>51</v>
      </c>
      <c r="F11" s="11" t="s">
        <v>52</v>
      </c>
      <c r="G11" s="1" t="s">
        <v>8</v>
      </c>
      <c r="H11" s="1" t="s">
        <v>7</v>
      </c>
      <c r="I11" s="1" t="s">
        <v>9</v>
      </c>
      <c r="J11" s="1" t="s">
        <v>10</v>
      </c>
      <c r="K11" s="1" t="s">
        <v>11</v>
      </c>
      <c r="L11" s="1" t="s">
        <v>12</v>
      </c>
      <c r="M11" s="1" t="s">
        <v>13</v>
      </c>
      <c r="N11" s="1" t="s">
        <v>14</v>
      </c>
      <c r="O11" s="1" t="s">
        <v>15</v>
      </c>
      <c r="P11" s="1" t="s">
        <v>40</v>
      </c>
      <c r="Q11" s="1" t="s">
        <v>41</v>
      </c>
      <c r="R11" s="1" t="s">
        <v>42</v>
      </c>
      <c r="S11" s="1" t="s">
        <v>43</v>
      </c>
      <c r="T11" s="1" t="s">
        <v>44</v>
      </c>
      <c r="U11" s="1" t="s">
        <v>45</v>
      </c>
      <c r="V11" s="1" t="s">
        <v>46</v>
      </c>
      <c r="W11" s="23" t="s">
        <v>47</v>
      </c>
      <c r="X11" s="23" t="s">
        <v>48</v>
      </c>
      <c r="Z11" s="7" t="s">
        <v>1</v>
      </c>
      <c r="AA11" s="7" t="s">
        <v>2</v>
      </c>
      <c r="AB11" s="7" t="s">
        <v>3</v>
      </c>
      <c r="AC11" s="7" t="s">
        <v>4</v>
      </c>
    </row>
    <row r="12" spans="1:29" ht="15" customHeight="1" x14ac:dyDescent="0.25">
      <c r="A12" s="40" t="s">
        <v>16</v>
      </c>
      <c r="B12" s="40" t="s">
        <v>17</v>
      </c>
      <c r="C12" s="40" t="s">
        <v>18</v>
      </c>
      <c r="D12" s="43" t="s">
        <v>19</v>
      </c>
      <c r="E12" s="45" t="s">
        <v>20</v>
      </c>
      <c r="F12" s="45" t="s">
        <v>21</v>
      </c>
      <c r="G12" s="40" t="s">
        <v>22</v>
      </c>
      <c r="H12" s="40" t="s">
        <v>23</v>
      </c>
      <c r="I12" s="40" t="s">
        <v>24</v>
      </c>
      <c r="J12" s="40" t="s">
        <v>25</v>
      </c>
      <c r="K12" s="40" t="s">
        <v>26</v>
      </c>
      <c r="L12" s="40" t="s">
        <v>27</v>
      </c>
      <c r="M12" s="40" t="s">
        <v>28</v>
      </c>
      <c r="N12" s="40" t="s">
        <v>29</v>
      </c>
      <c r="O12" s="40" t="s">
        <v>30</v>
      </c>
      <c r="P12" s="40" t="s">
        <v>31</v>
      </c>
      <c r="Q12" s="40" t="s">
        <v>32</v>
      </c>
      <c r="R12" s="40" t="s">
        <v>33</v>
      </c>
      <c r="S12" s="40" t="s">
        <v>34</v>
      </c>
      <c r="T12" s="40" t="s">
        <v>35</v>
      </c>
      <c r="U12" s="40" t="s">
        <v>36</v>
      </c>
      <c r="V12" s="40" t="s">
        <v>37</v>
      </c>
      <c r="W12" s="47">
        <v>23</v>
      </c>
      <c r="X12" s="45" t="s">
        <v>39</v>
      </c>
      <c r="Z12" s="7"/>
      <c r="AA12" s="7"/>
      <c r="AB12" s="7"/>
      <c r="AC12" s="7"/>
    </row>
    <row r="13" spans="1:29" ht="15" customHeight="1" x14ac:dyDescent="0.25">
      <c r="A13" s="39" t="s">
        <v>16</v>
      </c>
      <c r="B13" s="41" t="s">
        <v>59</v>
      </c>
      <c r="C13" s="36">
        <v>0.776115</v>
      </c>
      <c r="D13" s="44">
        <v>0.776115</v>
      </c>
      <c r="E13" s="46">
        <f t="shared" ref="E13:E65" si="0">H13+J13+M13+N13+O13+P13+Q13+R13+S13</f>
        <v>0.31915500000000002</v>
      </c>
      <c r="F13" s="46">
        <f>G13+H13+J13+M13+N13+O13+P13+R13+S13</f>
        <v>0.31915500000000002</v>
      </c>
      <c r="G13" s="36">
        <v>0</v>
      </c>
      <c r="H13" s="36">
        <v>0</v>
      </c>
      <c r="I13" s="36">
        <v>0.45695999999999998</v>
      </c>
      <c r="J13" s="36">
        <v>0</v>
      </c>
      <c r="K13" s="36">
        <v>0</v>
      </c>
      <c r="L13" s="36">
        <v>0</v>
      </c>
      <c r="M13" s="36">
        <v>2.3599999999999999E-4</v>
      </c>
      <c r="N13" s="36">
        <v>0</v>
      </c>
      <c r="O13" s="36">
        <v>0</v>
      </c>
      <c r="P13" s="36">
        <v>6.4560000000000006E-2</v>
      </c>
      <c r="Q13" s="36">
        <v>0</v>
      </c>
      <c r="R13" s="36">
        <v>0.254359</v>
      </c>
      <c r="S13" s="36">
        <v>0</v>
      </c>
      <c r="T13" s="36">
        <v>0</v>
      </c>
      <c r="U13" s="36">
        <v>0</v>
      </c>
      <c r="V13" s="36">
        <v>0</v>
      </c>
      <c r="W13" s="46">
        <v>0.20899999999999999</v>
      </c>
      <c r="X13" s="48">
        <f>D13/W13</f>
        <v>3.7134688995215313</v>
      </c>
      <c r="Z13" s="15" t="s">
        <v>16</v>
      </c>
      <c r="AA13" s="16">
        <v>146.69999999999999</v>
      </c>
      <c r="AB13" s="16">
        <v>0</v>
      </c>
      <c r="AC13" s="16">
        <v>53.643370744972998</v>
      </c>
    </row>
    <row r="14" spans="1:29" ht="15" customHeight="1" x14ac:dyDescent="0.25">
      <c r="A14" s="39" t="s">
        <v>17</v>
      </c>
      <c r="B14" s="41" t="s">
        <v>60</v>
      </c>
      <c r="C14" s="36">
        <v>0.94174500000000005</v>
      </c>
      <c r="D14" s="44">
        <v>0.94174500000000005</v>
      </c>
      <c r="E14" s="46">
        <f t="shared" si="0"/>
        <v>0.41458499999999998</v>
      </c>
      <c r="F14" s="46">
        <f>G14+H14+J14+M14+N14+O14+P14+R14+S14</f>
        <v>0.41458499999999998</v>
      </c>
      <c r="G14" s="36">
        <v>0</v>
      </c>
      <c r="H14" s="36">
        <v>0</v>
      </c>
      <c r="I14" s="36">
        <v>0.52715999999999996</v>
      </c>
      <c r="J14" s="36">
        <v>0</v>
      </c>
      <c r="K14" s="36">
        <v>0</v>
      </c>
      <c r="L14" s="36">
        <v>0</v>
      </c>
      <c r="M14" s="36">
        <v>1.2E-4</v>
      </c>
      <c r="N14" s="36">
        <v>0</v>
      </c>
      <c r="O14" s="36">
        <v>0</v>
      </c>
      <c r="P14" s="36">
        <v>1.4760000000000001E-2</v>
      </c>
      <c r="Q14" s="36">
        <v>0</v>
      </c>
      <c r="R14" s="36">
        <v>0.39970499999999998</v>
      </c>
      <c r="S14" s="36">
        <v>0</v>
      </c>
      <c r="T14" s="36">
        <v>0</v>
      </c>
      <c r="U14" s="36">
        <v>0</v>
      </c>
      <c r="V14" s="36">
        <v>0</v>
      </c>
      <c r="W14" s="46">
        <v>0.25800000000000001</v>
      </c>
      <c r="X14" s="48">
        <f t="shared" ref="X14:X77" si="1">D14/W14</f>
        <v>3.6501744186046512</v>
      </c>
      <c r="Z14" s="15" t="s">
        <v>16</v>
      </c>
      <c r="AA14" s="16">
        <v>16.100000000000001</v>
      </c>
      <c r="AB14" s="16">
        <v>16.100000000000001</v>
      </c>
      <c r="AC14" s="16">
        <v>19.384148910922999</v>
      </c>
    </row>
    <row r="15" spans="1:29" ht="15" customHeight="1" x14ac:dyDescent="0.25">
      <c r="A15" s="39" t="s">
        <v>18</v>
      </c>
      <c r="B15" s="41" t="s">
        <v>61</v>
      </c>
      <c r="C15" s="36">
        <v>2.3854389999999999</v>
      </c>
      <c r="D15" s="44">
        <v>2.3854389999999999</v>
      </c>
      <c r="E15" s="46">
        <f t="shared" si="0"/>
        <v>1.7252939999999999</v>
      </c>
      <c r="F15" s="46">
        <f>G15+E15</f>
        <v>1.7252939999999999</v>
      </c>
      <c r="G15" s="36">
        <v>0</v>
      </c>
      <c r="H15" s="36">
        <v>0</v>
      </c>
      <c r="I15" s="36">
        <v>0.51492000000000004</v>
      </c>
      <c r="J15" s="36">
        <v>0</v>
      </c>
      <c r="K15" s="36">
        <v>0</v>
      </c>
      <c r="L15" s="36">
        <v>0</v>
      </c>
      <c r="M15" s="36">
        <v>0.413045</v>
      </c>
      <c r="N15" s="36">
        <v>0</v>
      </c>
      <c r="O15" s="36">
        <v>0</v>
      </c>
      <c r="P15" s="36">
        <v>1.044E-2</v>
      </c>
      <c r="Q15" s="36">
        <v>5.3760000000000002E-2</v>
      </c>
      <c r="R15" s="36">
        <v>1.248049</v>
      </c>
      <c r="S15" s="36">
        <v>0</v>
      </c>
      <c r="T15" s="36">
        <v>0</v>
      </c>
      <c r="U15" s="36">
        <v>0.14522499999999999</v>
      </c>
      <c r="V15" s="36">
        <v>0</v>
      </c>
      <c r="W15" s="46">
        <v>0.745</v>
      </c>
      <c r="X15" s="48">
        <f t="shared" si="1"/>
        <v>3.2019315436241609</v>
      </c>
      <c r="Z15" s="15" t="s">
        <v>16</v>
      </c>
      <c r="AA15" s="16">
        <v>94.2</v>
      </c>
      <c r="AB15" s="16">
        <v>94.2</v>
      </c>
      <c r="AC15" s="16">
        <v>123.56046841151399</v>
      </c>
    </row>
    <row r="16" spans="1:29" ht="15" customHeight="1" x14ac:dyDescent="0.25">
      <c r="A16" s="39" t="s">
        <v>19</v>
      </c>
      <c r="B16" s="41" t="s">
        <v>62</v>
      </c>
      <c r="C16" s="36">
        <v>2.5056449999999999</v>
      </c>
      <c r="D16" s="44">
        <v>2.5056449999999999</v>
      </c>
      <c r="E16" s="46">
        <f t="shared" si="0"/>
        <v>1.8158509999999999</v>
      </c>
      <c r="F16" s="46">
        <f>G16+E16</f>
        <v>2.0072359999999998</v>
      </c>
      <c r="G16" s="36">
        <v>0.191385</v>
      </c>
      <c r="H16" s="36">
        <v>0.33049699999999999</v>
      </c>
      <c r="I16" s="36">
        <v>0.34092</v>
      </c>
      <c r="J16" s="36">
        <v>1.5751999999999999E-2</v>
      </c>
      <c r="K16" s="36">
        <v>0</v>
      </c>
      <c r="L16" s="36">
        <v>0</v>
      </c>
      <c r="M16" s="36">
        <v>0.37144300000000002</v>
      </c>
      <c r="N16" s="36">
        <v>3.3599999999999998E-2</v>
      </c>
      <c r="O16" s="36">
        <v>1.6800000000000001E-3</v>
      </c>
      <c r="P16" s="36">
        <v>3.7440000000000001E-2</v>
      </c>
      <c r="Q16" s="36">
        <v>8.3040000000000003E-2</v>
      </c>
      <c r="R16" s="36">
        <v>0.82119900000000001</v>
      </c>
      <c r="S16" s="36">
        <v>0.1212</v>
      </c>
      <c r="T16" s="36">
        <v>2.4000000000000001E-4</v>
      </c>
      <c r="U16" s="36">
        <v>0.157249</v>
      </c>
      <c r="V16" s="36">
        <v>0</v>
      </c>
      <c r="W16" s="46">
        <v>1.2270000000000001</v>
      </c>
      <c r="X16" s="48">
        <f t="shared" si="1"/>
        <v>2.0420904645476772</v>
      </c>
      <c r="Z16" s="15" t="s">
        <v>16</v>
      </c>
      <c r="AA16" s="16">
        <v>122</v>
      </c>
      <c r="AB16" s="16">
        <v>122</v>
      </c>
      <c r="AC16" s="16">
        <v>137.89334704727199</v>
      </c>
    </row>
    <row r="17" spans="1:29" ht="15" customHeight="1" x14ac:dyDescent="0.25">
      <c r="A17" s="39" t="s">
        <v>20</v>
      </c>
      <c r="B17" s="41" t="s">
        <v>63</v>
      </c>
      <c r="C17" s="36">
        <v>0.87644200000000005</v>
      </c>
      <c r="D17" s="44">
        <v>0.87644200000000005</v>
      </c>
      <c r="E17" s="46">
        <f t="shared" si="0"/>
        <v>0.497722</v>
      </c>
      <c r="F17" s="46">
        <f>G17+H17+J17+M17+N17+O17+P17+R17+S17</f>
        <v>0.497722</v>
      </c>
      <c r="G17" s="36">
        <v>0</v>
      </c>
      <c r="H17" s="36">
        <v>0</v>
      </c>
      <c r="I17" s="36">
        <v>0.37872</v>
      </c>
      <c r="J17" s="36">
        <v>0</v>
      </c>
      <c r="K17" s="36">
        <v>0</v>
      </c>
      <c r="L17" s="36">
        <v>0</v>
      </c>
      <c r="M17" s="36">
        <v>6.3126000000000002E-2</v>
      </c>
      <c r="N17" s="36">
        <v>0</v>
      </c>
      <c r="O17" s="36">
        <v>0</v>
      </c>
      <c r="P17" s="36">
        <v>6.5280000000000005E-2</v>
      </c>
      <c r="Q17" s="36">
        <v>0</v>
      </c>
      <c r="R17" s="36">
        <v>0.36931599999999998</v>
      </c>
      <c r="S17" s="36">
        <v>0</v>
      </c>
      <c r="T17" s="36">
        <v>0</v>
      </c>
      <c r="U17" s="36">
        <v>0</v>
      </c>
      <c r="V17" s="36">
        <v>0</v>
      </c>
      <c r="W17" s="46">
        <v>0.20899999999999999</v>
      </c>
      <c r="X17" s="48">
        <f t="shared" si="1"/>
        <v>4.1935023923444978</v>
      </c>
      <c r="Z17" s="15" t="s">
        <v>16</v>
      </c>
      <c r="AA17" s="16">
        <v>166</v>
      </c>
      <c r="AB17" s="16">
        <v>166</v>
      </c>
      <c r="AC17" s="16">
        <v>196.65299965873101</v>
      </c>
    </row>
    <row r="18" spans="1:29" ht="15" customHeight="1" x14ac:dyDescent="0.25">
      <c r="A18" s="39" t="s">
        <v>21</v>
      </c>
      <c r="B18" s="41" t="s">
        <v>64</v>
      </c>
      <c r="C18" s="36">
        <v>2.698998</v>
      </c>
      <c r="D18" s="44">
        <v>2.698998</v>
      </c>
      <c r="E18" s="46">
        <f t="shared" si="0"/>
        <v>1.6668779999999999</v>
      </c>
      <c r="F18" s="46">
        <f>G18+E18</f>
        <v>1.9934399999999999</v>
      </c>
      <c r="G18" s="36">
        <v>0.32656200000000002</v>
      </c>
      <c r="H18" s="36">
        <v>0.21999199999999999</v>
      </c>
      <c r="I18" s="36">
        <v>0.57228000000000001</v>
      </c>
      <c r="J18" s="36">
        <v>8.0289999999999997E-3</v>
      </c>
      <c r="K18" s="36">
        <v>0</v>
      </c>
      <c r="L18" s="36">
        <v>0</v>
      </c>
      <c r="M18" s="36">
        <v>0.50617000000000001</v>
      </c>
      <c r="N18" s="36">
        <v>5.8560000000000001E-2</v>
      </c>
      <c r="O18" s="36">
        <v>3.0000000000000001E-3</v>
      </c>
      <c r="P18" s="36">
        <v>5.9159999999999997E-2</v>
      </c>
      <c r="Q18" s="36">
        <v>3.3599999999999998E-2</v>
      </c>
      <c r="R18" s="36">
        <v>0.71596700000000002</v>
      </c>
      <c r="S18" s="36">
        <v>6.2399999999999997E-2</v>
      </c>
      <c r="T18" s="36">
        <v>9.6000000000000002E-4</v>
      </c>
      <c r="U18" s="36">
        <v>0.13231799999999999</v>
      </c>
      <c r="V18" s="36">
        <v>0</v>
      </c>
      <c r="W18" s="46">
        <v>1.2270000000000001</v>
      </c>
      <c r="X18" s="48">
        <f t="shared" si="1"/>
        <v>2.1996723716381417</v>
      </c>
      <c r="Z18" s="15" t="s">
        <v>16</v>
      </c>
      <c r="AA18" s="16">
        <v>180.4</v>
      </c>
      <c r="AB18" s="16">
        <v>180.4</v>
      </c>
      <c r="AC18" s="16">
        <v>122.04494338894099</v>
      </c>
    </row>
    <row r="19" spans="1:29" ht="15" customHeight="1" x14ac:dyDescent="0.25">
      <c r="A19" s="39" t="s">
        <v>22</v>
      </c>
      <c r="B19" s="41" t="s">
        <v>65</v>
      </c>
      <c r="C19" s="36">
        <v>2.4377610000000001</v>
      </c>
      <c r="D19" s="44">
        <v>2.4377610000000001</v>
      </c>
      <c r="E19" s="46">
        <f t="shared" si="0"/>
        <v>1.6856259999999998</v>
      </c>
      <c r="F19" s="46">
        <f>G19+E19</f>
        <v>1.8935849999999999</v>
      </c>
      <c r="G19" s="36">
        <v>0.207959</v>
      </c>
      <c r="H19" s="36">
        <v>0.29177399999999998</v>
      </c>
      <c r="I19" s="36">
        <v>0.38712000000000002</v>
      </c>
      <c r="J19" s="36">
        <v>1.5973999999999999E-2</v>
      </c>
      <c r="K19" s="36">
        <v>0</v>
      </c>
      <c r="L19" s="36">
        <v>0</v>
      </c>
      <c r="M19" s="36">
        <v>0.358431</v>
      </c>
      <c r="N19" s="36">
        <v>5.2679999999999998E-2</v>
      </c>
      <c r="O19" s="36">
        <v>2.64E-3</v>
      </c>
      <c r="P19" s="36">
        <v>4.0919999999999998E-2</v>
      </c>
      <c r="Q19" s="36">
        <v>9.7559999999999994E-2</v>
      </c>
      <c r="R19" s="36">
        <v>0.75064699999999995</v>
      </c>
      <c r="S19" s="36">
        <v>7.4999999999999997E-2</v>
      </c>
      <c r="T19" s="36">
        <v>2.4000000000000001E-4</v>
      </c>
      <c r="U19" s="36">
        <v>0.15681600000000001</v>
      </c>
      <c r="V19" s="36">
        <v>0</v>
      </c>
      <c r="W19" s="46">
        <v>1.2270000000000001</v>
      </c>
      <c r="X19" s="48">
        <f t="shared" si="1"/>
        <v>1.9867652811735941</v>
      </c>
      <c r="Z19" s="15" t="s">
        <v>16</v>
      </c>
      <c r="AA19" s="16">
        <v>183.6</v>
      </c>
      <c r="AB19" s="16">
        <v>183.6</v>
      </c>
      <c r="AC19" s="16">
        <v>157.97937845879699</v>
      </c>
    </row>
    <row r="20" spans="1:29" ht="15" customHeight="1" x14ac:dyDescent="0.25">
      <c r="A20" s="39" t="s">
        <v>23</v>
      </c>
      <c r="B20" s="41" t="s">
        <v>66</v>
      </c>
      <c r="C20" s="36">
        <v>0.57676400000000005</v>
      </c>
      <c r="D20" s="44">
        <v>0.57676400000000005</v>
      </c>
      <c r="E20" s="46">
        <f t="shared" si="0"/>
        <v>0.37360399999999999</v>
      </c>
      <c r="F20" s="46">
        <f>G20+H20+J20+M20+N20+O20+P20+R20+S20</f>
        <v>0.37360399999999999</v>
      </c>
      <c r="G20" s="36">
        <v>0</v>
      </c>
      <c r="H20" s="36">
        <v>0</v>
      </c>
      <c r="I20" s="36">
        <v>0.20316000000000001</v>
      </c>
      <c r="J20" s="36">
        <v>0</v>
      </c>
      <c r="K20" s="36">
        <v>0</v>
      </c>
      <c r="L20" s="36">
        <v>0</v>
      </c>
      <c r="M20" s="36">
        <v>1.508E-3</v>
      </c>
      <c r="N20" s="36">
        <v>0</v>
      </c>
      <c r="O20" s="36">
        <v>0</v>
      </c>
      <c r="P20" s="36">
        <v>2.9760000000000002E-2</v>
      </c>
      <c r="Q20" s="36">
        <v>0</v>
      </c>
      <c r="R20" s="36">
        <v>0.34233599999999997</v>
      </c>
      <c r="S20" s="36">
        <v>0</v>
      </c>
      <c r="T20" s="36">
        <v>0</v>
      </c>
      <c r="U20" s="36">
        <v>0</v>
      </c>
      <c r="V20" s="36">
        <v>0</v>
      </c>
      <c r="W20" s="46">
        <v>0.39</v>
      </c>
      <c r="X20" s="48">
        <f t="shared" si="1"/>
        <v>1.4788820512820513</v>
      </c>
      <c r="Z20" s="15" t="s">
        <v>16</v>
      </c>
      <c r="AA20" s="16">
        <v>47.36</v>
      </c>
      <c r="AB20" s="16">
        <v>0</v>
      </c>
      <c r="AC20" s="16">
        <v>32.927589960556503</v>
      </c>
    </row>
    <row r="21" spans="1:29" ht="15" customHeight="1" x14ac:dyDescent="0.25">
      <c r="A21" s="39" t="s">
        <v>24</v>
      </c>
      <c r="B21" s="41" t="s">
        <v>67</v>
      </c>
      <c r="C21" s="36">
        <v>1.3615079999999999</v>
      </c>
      <c r="D21" s="44">
        <v>1.3615079999999999</v>
      </c>
      <c r="E21" s="46">
        <f t="shared" si="0"/>
        <v>0.71542800000000006</v>
      </c>
      <c r="F21" s="46">
        <f>G21+H21+J21+M21+N21+O21+P21+R21+S21</f>
        <v>0.71542800000000006</v>
      </c>
      <c r="G21" s="36">
        <v>0</v>
      </c>
      <c r="H21" s="36">
        <v>0</v>
      </c>
      <c r="I21" s="36">
        <v>0.64607999999999999</v>
      </c>
      <c r="J21" s="36">
        <v>0</v>
      </c>
      <c r="K21" s="36">
        <v>0</v>
      </c>
      <c r="L21" s="36">
        <v>0</v>
      </c>
      <c r="M21" s="36">
        <v>0</v>
      </c>
      <c r="N21" s="36">
        <v>0</v>
      </c>
      <c r="O21" s="36">
        <v>0</v>
      </c>
      <c r="P21" s="36">
        <v>0.12336</v>
      </c>
      <c r="Q21" s="36">
        <v>0</v>
      </c>
      <c r="R21" s="36">
        <v>0.59206800000000004</v>
      </c>
      <c r="S21" s="36">
        <v>0</v>
      </c>
      <c r="T21" s="36">
        <v>0</v>
      </c>
      <c r="U21" s="36">
        <v>0</v>
      </c>
      <c r="V21" s="36">
        <v>0</v>
      </c>
      <c r="W21" s="46">
        <v>0.39</v>
      </c>
      <c r="X21" s="48">
        <f t="shared" si="1"/>
        <v>3.4910461538461535</v>
      </c>
      <c r="Z21" s="15" t="s">
        <v>16</v>
      </c>
      <c r="AA21" s="16">
        <v>68.099999999999994</v>
      </c>
      <c r="AB21" s="16">
        <v>0</v>
      </c>
      <c r="AC21" s="16">
        <v>81.152161030467099</v>
      </c>
    </row>
    <row r="22" spans="1:29" ht="15" customHeight="1" x14ac:dyDescent="0.25">
      <c r="A22" s="39" t="s">
        <v>25</v>
      </c>
      <c r="B22" s="41" t="s">
        <v>68</v>
      </c>
      <c r="C22" s="36">
        <v>2.266483</v>
      </c>
      <c r="D22" s="44">
        <v>2.8380429999999999</v>
      </c>
      <c r="E22" s="46">
        <f t="shared" si="0"/>
        <v>1.466286</v>
      </c>
      <c r="F22" s="46">
        <f t="shared" ref="F22:F44" si="2">G22+E22</f>
        <v>1.7478089999999999</v>
      </c>
      <c r="G22" s="36">
        <v>0.28152300000000002</v>
      </c>
      <c r="H22" s="36">
        <v>0.434332</v>
      </c>
      <c r="I22" s="36">
        <v>0.33828000000000003</v>
      </c>
      <c r="J22" s="36">
        <v>7.9389999999999999E-3</v>
      </c>
      <c r="K22" s="36">
        <v>0.28199999999999997</v>
      </c>
      <c r="L22" s="36">
        <v>0</v>
      </c>
      <c r="M22" s="36">
        <v>0.34267500000000001</v>
      </c>
      <c r="N22" s="36">
        <v>2.64E-2</v>
      </c>
      <c r="O22" s="36">
        <v>1.32E-3</v>
      </c>
      <c r="P22" s="36">
        <v>3.048E-2</v>
      </c>
      <c r="Q22" s="36">
        <v>3.6119999999999999E-2</v>
      </c>
      <c r="R22" s="36">
        <v>0.52054</v>
      </c>
      <c r="S22" s="36">
        <v>6.6479999999999997E-2</v>
      </c>
      <c r="T22" s="36">
        <v>1.2E-4</v>
      </c>
      <c r="U22" s="36">
        <v>0.18027399999999999</v>
      </c>
      <c r="V22" s="36">
        <v>0.28955999999999998</v>
      </c>
      <c r="W22" s="46">
        <v>1.4730000000000001</v>
      </c>
      <c r="X22" s="48">
        <f t="shared" si="1"/>
        <v>1.9267094365241002</v>
      </c>
      <c r="Z22" s="15" t="s">
        <v>16</v>
      </c>
      <c r="AA22" s="16">
        <v>46.7</v>
      </c>
      <c r="AB22" s="16">
        <v>46.7</v>
      </c>
      <c r="AC22" s="16">
        <v>77.673230217364804</v>
      </c>
    </row>
    <row r="23" spans="1:29" ht="15" customHeight="1" x14ac:dyDescent="0.25">
      <c r="A23" s="39" t="s">
        <v>26</v>
      </c>
      <c r="B23" s="41" t="s">
        <v>69</v>
      </c>
      <c r="C23" s="36">
        <v>2.3957030000000001</v>
      </c>
      <c r="D23" s="44">
        <v>2.3957030000000001</v>
      </c>
      <c r="E23" s="46">
        <f t="shared" si="0"/>
        <v>1.580951</v>
      </c>
      <c r="F23" s="46">
        <f t="shared" si="2"/>
        <v>1.882862</v>
      </c>
      <c r="G23" s="36">
        <v>0.30191099999999998</v>
      </c>
      <c r="H23" s="36">
        <v>0.38073499999999999</v>
      </c>
      <c r="I23" s="36">
        <v>0.36647999999999997</v>
      </c>
      <c r="J23" s="36">
        <v>2.6144000000000001E-2</v>
      </c>
      <c r="K23" s="36">
        <v>0</v>
      </c>
      <c r="L23" s="36">
        <v>0</v>
      </c>
      <c r="M23" s="36">
        <v>0.37403599999999998</v>
      </c>
      <c r="N23" s="36">
        <v>3.8039999999999997E-2</v>
      </c>
      <c r="O23" s="36">
        <v>1.92E-3</v>
      </c>
      <c r="P23" s="36">
        <v>5.04E-2</v>
      </c>
      <c r="Q23" s="36">
        <v>3.3959999999999997E-2</v>
      </c>
      <c r="R23" s="36">
        <v>0.54227599999999998</v>
      </c>
      <c r="S23" s="36">
        <v>0.13344</v>
      </c>
      <c r="T23" s="36">
        <v>2.4000000000000001E-4</v>
      </c>
      <c r="U23" s="36">
        <v>0.146121</v>
      </c>
      <c r="V23" s="36">
        <v>0</v>
      </c>
      <c r="W23" s="46">
        <v>1.2270000000000001</v>
      </c>
      <c r="X23" s="48">
        <f t="shared" si="1"/>
        <v>1.9524881825590872</v>
      </c>
      <c r="Z23" s="15" t="s">
        <v>16</v>
      </c>
      <c r="AA23" s="16">
        <v>87.7</v>
      </c>
      <c r="AB23" s="16">
        <v>0</v>
      </c>
      <c r="AC23" s="16">
        <v>78.926252976197105</v>
      </c>
    </row>
    <row r="24" spans="1:29" ht="15" customHeight="1" x14ac:dyDescent="0.25">
      <c r="A24" s="39" t="s">
        <v>27</v>
      </c>
      <c r="B24" s="41" t="s">
        <v>70</v>
      </c>
      <c r="C24" s="36">
        <v>2.3818190000000001</v>
      </c>
      <c r="D24" s="44">
        <v>2.3818190000000001</v>
      </c>
      <c r="E24" s="46">
        <f t="shared" si="0"/>
        <v>1.653729</v>
      </c>
      <c r="F24" s="46">
        <f t="shared" si="2"/>
        <v>1.8273679999999999</v>
      </c>
      <c r="G24" s="36">
        <v>0.17363899999999999</v>
      </c>
      <c r="H24" s="36">
        <v>0.238181</v>
      </c>
      <c r="I24" s="36">
        <v>0.37212000000000001</v>
      </c>
      <c r="J24" s="36">
        <v>1.3547999999999999E-2</v>
      </c>
      <c r="K24" s="36">
        <v>0</v>
      </c>
      <c r="L24" s="36">
        <v>0</v>
      </c>
      <c r="M24" s="36">
        <v>0.38821899999999998</v>
      </c>
      <c r="N24" s="36">
        <v>3.9719999999999998E-2</v>
      </c>
      <c r="O24" s="36">
        <v>2.0400000000000001E-3</v>
      </c>
      <c r="P24" s="36">
        <v>3.7679999999999998E-2</v>
      </c>
      <c r="Q24" s="36">
        <v>6.8279999999999993E-2</v>
      </c>
      <c r="R24" s="36">
        <v>0.78770099999999998</v>
      </c>
      <c r="S24" s="36">
        <v>7.8359999999999999E-2</v>
      </c>
      <c r="T24" s="36">
        <v>2.4000000000000001E-4</v>
      </c>
      <c r="U24" s="36">
        <v>0.182091</v>
      </c>
      <c r="V24" s="36">
        <v>0</v>
      </c>
      <c r="W24" s="46">
        <v>1.2270000000000001</v>
      </c>
      <c r="X24" s="48">
        <f t="shared" si="1"/>
        <v>1.9411727791361042</v>
      </c>
      <c r="Z24" s="15" t="s">
        <v>17</v>
      </c>
      <c r="AA24" s="16">
        <v>372.8</v>
      </c>
      <c r="AB24" s="16">
        <v>0</v>
      </c>
      <c r="AC24" s="16">
        <v>955.98724145897199</v>
      </c>
    </row>
    <row r="25" spans="1:29" ht="15" customHeight="1" x14ac:dyDescent="0.25">
      <c r="A25" s="39" t="s">
        <v>28</v>
      </c>
      <c r="B25" s="41" t="s">
        <v>71</v>
      </c>
      <c r="C25" s="36">
        <v>2.574265</v>
      </c>
      <c r="D25" s="44">
        <v>2.574265</v>
      </c>
      <c r="E25" s="46">
        <f t="shared" si="0"/>
        <v>1.7857640000000001</v>
      </c>
      <c r="F25" s="46">
        <f t="shared" si="2"/>
        <v>1.9574780000000001</v>
      </c>
      <c r="G25" s="36">
        <v>0.17171400000000001</v>
      </c>
      <c r="H25" s="36">
        <v>9.7586000000000006E-2</v>
      </c>
      <c r="I25" s="36">
        <v>0.43428</v>
      </c>
      <c r="J25" s="36">
        <v>1.4833000000000001E-2</v>
      </c>
      <c r="K25" s="36">
        <v>0</v>
      </c>
      <c r="L25" s="36">
        <v>0</v>
      </c>
      <c r="M25" s="36">
        <v>0.38754499999999997</v>
      </c>
      <c r="N25" s="36">
        <v>5.0999999999999997E-2</v>
      </c>
      <c r="O25" s="36">
        <v>2.64E-3</v>
      </c>
      <c r="P25" s="36">
        <v>2.5080000000000002E-2</v>
      </c>
      <c r="Q25" s="36">
        <v>6.9599999999999995E-2</v>
      </c>
      <c r="R25" s="36">
        <v>1.0620000000000001</v>
      </c>
      <c r="S25" s="36">
        <v>7.5480000000000005E-2</v>
      </c>
      <c r="T25" s="36">
        <v>2.4000000000000001E-4</v>
      </c>
      <c r="U25" s="36">
        <v>0.18226700000000001</v>
      </c>
      <c r="V25" s="36">
        <v>0</v>
      </c>
      <c r="W25" s="46">
        <v>1.2270000000000001</v>
      </c>
      <c r="X25" s="48">
        <f t="shared" si="1"/>
        <v>2.0980154849225752</v>
      </c>
      <c r="Z25" s="15" t="s">
        <v>16</v>
      </c>
      <c r="AA25" s="16">
        <v>115.8</v>
      </c>
      <c r="AB25" s="16">
        <v>55.2</v>
      </c>
      <c r="AC25" s="16">
        <v>83.630548269380199</v>
      </c>
    </row>
    <row r="26" spans="1:29" ht="15" customHeight="1" x14ac:dyDescent="0.25">
      <c r="A26" s="39" t="s">
        <v>29</v>
      </c>
      <c r="B26" s="41" t="s">
        <v>72</v>
      </c>
      <c r="C26" s="36">
        <v>2.6509749999999999</v>
      </c>
      <c r="D26" s="44">
        <v>2.6509749999999999</v>
      </c>
      <c r="E26" s="46">
        <f t="shared" si="0"/>
        <v>1.994076</v>
      </c>
      <c r="F26" s="46">
        <f t="shared" si="2"/>
        <v>2.149791</v>
      </c>
      <c r="G26" s="36">
        <v>0.15571499999999999</v>
      </c>
      <c r="H26" s="36">
        <v>0.35995899999999997</v>
      </c>
      <c r="I26" s="36">
        <v>0.31775999999999999</v>
      </c>
      <c r="J26" s="36">
        <v>1.3912000000000001E-2</v>
      </c>
      <c r="K26" s="36">
        <v>0</v>
      </c>
      <c r="L26" s="36">
        <v>0</v>
      </c>
      <c r="M26" s="36">
        <v>0.361591</v>
      </c>
      <c r="N26" s="36">
        <v>4.5359999999999998E-2</v>
      </c>
      <c r="O26" s="36">
        <v>2.2799999999999999E-3</v>
      </c>
      <c r="P26" s="36">
        <v>2.2800000000000001E-2</v>
      </c>
      <c r="Q26" s="36">
        <v>8.616E-2</v>
      </c>
      <c r="R26" s="36">
        <v>0.951654</v>
      </c>
      <c r="S26" s="36">
        <v>0.15035999999999999</v>
      </c>
      <c r="T26" s="36">
        <v>1.2E-4</v>
      </c>
      <c r="U26" s="36">
        <v>0.18330399999999999</v>
      </c>
      <c r="V26" s="36">
        <v>0</v>
      </c>
      <c r="W26" s="46">
        <v>1.2270000000000001</v>
      </c>
      <c r="X26" s="48">
        <f t="shared" si="1"/>
        <v>2.1605338223308879</v>
      </c>
      <c r="Z26" s="15" t="s">
        <v>20</v>
      </c>
      <c r="AA26" s="16">
        <v>1842.6</v>
      </c>
      <c r="AB26" s="16">
        <v>77</v>
      </c>
      <c r="AC26" s="16">
        <v>4366.9325949775703</v>
      </c>
    </row>
    <row r="27" spans="1:29" ht="15" customHeight="1" x14ac:dyDescent="0.25">
      <c r="A27" s="39" t="s">
        <v>30</v>
      </c>
      <c r="B27" s="41" t="s">
        <v>73</v>
      </c>
      <c r="C27" s="36">
        <v>2.2888229999999998</v>
      </c>
      <c r="D27" s="44">
        <v>2.7841830000000001</v>
      </c>
      <c r="E27" s="46">
        <f t="shared" si="0"/>
        <v>1.5136699999999998</v>
      </c>
      <c r="F27" s="46">
        <f t="shared" si="2"/>
        <v>1.795067</v>
      </c>
      <c r="G27" s="36">
        <v>0.28139700000000001</v>
      </c>
      <c r="H27" s="36">
        <v>0.39909</v>
      </c>
      <c r="I27" s="36">
        <v>0.32519999999999999</v>
      </c>
      <c r="J27" s="36">
        <v>7.1999999999999998E-3</v>
      </c>
      <c r="K27" s="36">
        <v>0.30647999999999997</v>
      </c>
      <c r="L27" s="36">
        <v>0</v>
      </c>
      <c r="M27" s="36">
        <v>0.37167899999999998</v>
      </c>
      <c r="N27" s="36">
        <v>1.6320000000000001E-2</v>
      </c>
      <c r="O27" s="36">
        <v>8.4000000000000003E-4</v>
      </c>
      <c r="P27" s="36">
        <v>3.3959999999999997E-2</v>
      </c>
      <c r="Q27" s="36">
        <v>3.7080000000000002E-2</v>
      </c>
      <c r="R27" s="36">
        <v>0.57934099999999999</v>
      </c>
      <c r="S27" s="36">
        <v>6.8159999999999998E-2</v>
      </c>
      <c r="T27" s="36">
        <v>1.2E-4</v>
      </c>
      <c r="U27" s="36">
        <v>0.168436</v>
      </c>
      <c r="V27" s="36">
        <v>0.18887999999999999</v>
      </c>
      <c r="W27" s="46">
        <v>1.4730000000000001</v>
      </c>
      <c r="X27" s="48">
        <f t="shared" si="1"/>
        <v>1.8901446028513238</v>
      </c>
      <c r="Z27" s="15" t="s">
        <v>20</v>
      </c>
      <c r="AA27" s="16">
        <v>2804.28</v>
      </c>
      <c r="AB27" s="16">
        <v>0</v>
      </c>
      <c r="AC27" s="16">
        <v>7412.8139149784902</v>
      </c>
    </row>
    <row r="28" spans="1:29" ht="15" customHeight="1" x14ac:dyDescent="0.25">
      <c r="A28" s="39" t="s">
        <v>31</v>
      </c>
      <c r="B28" s="41" t="s">
        <v>74</v>
      </c>
      <c r="C28" s="36">
        <v>2.2062889999999999</v>
      </c>
      <c r="D28" s="44">
        <v>2.2062889999999999</v>
      </c>
      <c r="E28" s="46">
        <f t="shared" si="0"/>
        <v>1.588166</v>
      </c>
      <c r="F28" s="46">
        <f t="shared" si="2"/>
        <v>1.67195</v>
      </c>
      <c r="G28" s="36">
        <v>8.3783999999999997E-2</v>
      </c>
      <c r="H28" s="36">
        <v>0.240068</v>
      </c>
      <c r="I28" s="36">
        <v>0.37980000000000003</v>
      </c>
      <c r="J28" s="36">
        <v>1.5393E-2</v>
      </c>
      <c r="K28" s="36">
        <v>0</v>
      </c>
      <c r="L28" s="36">
        <v>0</v>
      </c>
      <c r="M28" s="36">
        <v>0.41556500000000002</v>
      </c>
      <c r="N28" s="36">
        <v>4.4519999999999997E-2</v>
      </c>
      <c r="O28" s="36">
        <v>2.2799999999999999E-3</v>
      </c>
      <c r="P28" s="36">
        <v>6.6720000000000002E-2</v>
      </c>
      <c r="Q28" s="36">
        <v>3.1199999999999999E-2</v>
      </c>
      <c r="R28" s="36">
        <v>0.69933999999999996</v>
      </c>
      <c r="S28" s="36">
        <v>7.3080000000000006E-2</v>
      </c>
      <c r="T28" s="36">
        <v>2.4000000000000001E-4</v>
      </c>
      <c r="U28" s="36">
        <v>0.15429899999999999</v>
      </c>
      <c r="V28" s="36">
        <v>0</v>
      </c>
      <c r="W28" s="46">
        <v>1.2270000000000001</v>
      </c>
      <c r="X28" s="48">
        <f t="shared" si="1"/>
        <v>1.7981165444172778</v>
      </c>
      <c r="Z28" s="15" t="s">
        <v>24</v>
      </c>
      <c r="AA28" s="16">
        <v>6106.43</v>
      </c>
      <c r="AB28" s="16">
        <v>601.14</v>
      </c>
      <c r="AC28" s="16">
        <v>16809.023895826602</v>
      </c>
    </row>
    <row r="29" spans="1:29" ht="15" customHeight="1" x14ac:dyDescent="0.25">
      <c r="A29" s="39" t="s">
        <v>32</v>
      </c>
      <c r="B29" s="41" t="s">
        <v>75</v>
      </c>
      <c r="C29" s="36">
        <v>2.6218590000000002</v>
      </c>
      <c r="D29" s="44">
        <v>2.6218590000000002</v>
      </c>
      <c r="E29" s="46">
        <f t="shared" si="0"/>
        <v>1.935368</v>
      </c>
      <c r="F29" s="46">
        <f t="shared" si="2"/>
        <v>2.0935519999999999</v>
      </c>
      <c r="G29" s="36">
        <v>0.15818399999999999</v>
      </c>
      <c r="H29" s="36">
        <v>0.32914300000000002</v>
      </c>
      <c r="I29" s="36">
        <v>0.34572000000000003</v>
      </c>
      <c r="J29" s="36">
        <v>1.3310000000000001E-2</v>
      </c>
      <c r="K29" s="36">
        <v>0</v>
      </c>
      <c r="L29" s="36">
        <v>0</v>
      </c>
      <c r="M29" s="36">
        <v>0.37741000000000002</v>
      </c>
      <c r="N29" s="36">
        <v>4.02E-2</v>
      </c>
      <c r="O29" s="36">
        <v>2.0400000000000001E-3</v>
      </c>
      <c r="P29" s="36">
        <v>2.3279999999999999E-2</v>
      </c>
      <c r="Q29" s="36">
        <v>8.7599999999999997E-2</v>
      </c>
      <c r="R29" s="36">
        <v>0.99314499999999994</v>
      </c>
      <c r="S29" s="36">
        <v>6.9239999999999996E-2</v>
      </c>
      <c r="T29" s="36">
        <v>1.2E-4</v>
      </c>
      <c r="U29" s="36">
        <v>0.18246699999999999</v>
      </c>
      <c r="V29" s="36">
        <v>0</v>
      </c>
      <c r="W29" s="46">
        <v>1.2270000000000001</v>
      </c>
      <c r="X29" s="48">
        <f t="shared" si="1"/>
        <v>2.136804400977995</v>
      </c>
      <c r="Z29" s="15" t="s">
        <v>24</v>
      </c>
      <c r="AA29" s="16">
        <v>6315.5</v>
      </c>
      <c r="AB29" s="16">
        <v>629</v>
      </c>
      <c r="AC29" s="16">
        <v>17504.064574861699</v>
      </c>
    </row>
    <row r="30" spans="1:29" ht="15" customHeight="1" x14ac:dyDescent="0.25">
      <c r="A30" s="39" t="s">
        <v>33</v>
      </c>
      <c r="B30" s="41" t="s">
        <v>76</v>
      </c>
      <c r="C30" s="36">
        <v>2.1761499999999998</v>
      </c>
      <c r="D30" s="44">
        <v>2.6611899999999999</v>
      </c>
      <c r="E30" s="46">
        <f t="shared" si="0"/>
        <v>1.4240849999999998</v>
      </c>
      <c r="F30" s="46">
        <f t="shared" si="2"/>
        <v>1.7199809999999998</v>
      </c>
      <c r="G30" s="36">
        <v>0.29589599999999999</v>
      </c>
      <c r="H30" s="36">
        <v>0.36710399999999999</v>
      </c>
      <c r="I30" s="36">
        <v>0.27876000000000001</v>
      </c>
      <c r="J30" s="36">
        <v>7.247E-3</v>
      </c>
      <c r="K30" s="36">
        <v>0.19344</v>
      </c>
      <c r="L30" s="36">
        <v>0</v>
      </c>
      <c r="M30" s="36">
        <v>0.35651899999999997</v>
      </c>
      <c r="N30" s="36">
        <v>1.7999999999999999E-2</v>
      </c>
      <c r="O30" s="36">
        <v>8.4000000000000003E-4</v>
      </c>
      <c r="P30" s="36">
        <v>3.168E-2</v>
      </c>
      <c r="Q30" s="36">
        <v>4.8719999999999999E-2</v>
      </c>
      <c r="R30" s="36">
        <v>0.54717499999999997</v>
      </c>
      <c r="S30" s="36">
        <v>4.6800000000000001E-2</v>
      </c>
      <c r="T30" s="36">
        <v>1.2E-4</v>
      </c>
      <c r="U30" s="36">
        <v>0.177289</v>
      </c>
      <c r="V30" s="36">
        <v>0.29160000000000003</v>
      </c>
      <c r="W30" s="46">
        <v>1.4730000000000001</v>
      </c>
      <c r="X30" s="48">
        <f t="shared" si="1"/>
        <v>1.8066463000678885</v>
      </c>
      <c r="Z30" s="15" t="s">
        <v>16</v>
      </c>
      <c r="AA30" s="16">
        <v>37.6</v>
      </c>
      <c r="AB30" s="16">
        <v>0</v>
      </c>
      <c r="AC30" s="16">
        <v>67.281062541802299</v>
      </c>
    </row>
    <row r="31" spans="1:29" ht="15" customHeight="1" x14ac:dyDescent="0.25">
      <c r="A31" s="39" t="s">
        <v>34</v>
      </c>
      <c r="B31" s="41" t="s">
        <v>77</v>
      </c>
      <c r="C31" s="36">
        <v>2.001414</v>
      </c>
      <c r="D31" s="44">
        <v>2.30891</v>
      </c>
      <c r="E31" s="46">
        <f t="shared" si="0"/>
        <v>1.3758699999999999</v>
      </c>
      <c r="F31" s="46">
        <f t="shared" si="2"/>
        <v>1.6101219999999998</v>
      </c>
      <c r="G31" s="36">
        <v>0.23425199999999999</v>
      </c>
      <c r="H31" s="36">
        <v>0.30809300000000001</v>
      </c>
      <c r="I31" s="36">
        <v>0.22788</v>
      </c>
      <c r="J31" s="36">
        <v>7.4289999999999998E-3</v>
      </c>
      <c r="K31" s="36">
        <v>0.10908</v>
      </c>
      <c r="L31" s="36">
        <v>1.7815999999999999E-2</v>
      </c>
      <c r="M31" s="36">
        <v>0.352829</v>
      </c>
      <c r="N31" s="36">
        <v>2.1479999999999999E-2</v>
      </c>
      <c r="O31" s="36">
        <v>1.08E-3</v>
      </c>
      <c r="P31" s="36">
        <v>3.0120000000000001E-2</v>
      </c>
      <c r="Q31" s="36">
        <v>4.4040000000000003E-2</v>
      </c>
      <c r="R31" s="36">
        <v>0.54251899999999997</v>
      </c>
      <c r="S31" s="36">
        <v>6.8279999999999993E-2</v>
      </c>
      <c r="T31" s="36">
        <v>1.2E-4</v>
      </c>
      <c r="U31" s="36">
        <v>0.16329199999999999</v>
      </c>
      <c r="V31" s="36">
        <v>0.18060000000000001</v>
      </c>
      <c r="W31" s="46">
        <v>1.4730000000000001</v>
      </c>
      <c r="X31" s="48">
        <f t="shared" si="1"/>
        <v>1.567488119484046</v>
      </c>
      <c r="Z31" s="15" t="s">
        <v>16</v>
      </c>
      <c r="AA31" s="16">
        <v>370.55</v>
      </c>
      <c r="AB31" s="16">
        <v>44.8</v>
      </c>
      <c r="AC31" s="16">
        <v>356.18432656718602</v>
      </c>
    </row>
    <row r="32" spans="1:29" ht="15" customHeight="1" x14ac:dyDescent="0.25">
      <c r="A32" s="39" t="s">
        <v>35</v>
      </c>
      <c r="B32" s="41" t="s">
        <v>78</v>
      </c>
      <c r="C32" s="36">
        <v>2.470933</v>
      </c>
      <c r="D32" s="44">
        <v>2.470933</v>
      </c>
      <c r="E32" s="46">
        <f t="shared" si="0"/>
        <v>1.690984</v>
      </c>
      <c r="F32" s="46">
        <f t="shared" si="2"/>
        <v>1.870082</v>
      </c>
      <c r="G32" s="36">
        <v>0.17909800000000001</v>
      </c>
      <c r="H32" s="36">
        <v>0.467561</v>
      </c>
      <c r="I32" s="36">
        <v>0.45791999999999999</v>
      </c>
      <c r="J32" s="36">
        <v>1.6846E-2</v>
      </c>
      <c r="K32" s="36">
        <v>0</v>
      </c>
      <c r="L32" s="36">
        <v>0</v>
      </c>
      <c r="M32" s="36">
        <v>0.37699199999999999</v>
      </c>
      <c r="N32" s="36">
        <v>5.4960000000000002E-2</v>
      </c>
      <c r="O32" s="36">
        <v>2.7599999999999999E-3</v>
      </c>
      <c r="P32" s="36">
        <v>3.4079999999999999E-2</v>
      </c>
      <c r="Q32" s="36">
        <v>2.6519999999999998E-2</v>
      </c>
      <c r="R32" s="36">
        <v>0.66074500000000003</v>
      </c>
      <c r="S32" s="36">
        <v>5.0520000000000002E-2</v>
      </c>
      <c r="T32" s="36">
        <v>2.4000000000000001E-4</v>
      </c>
      <c r="U32" s="36">
        <v>0.14269100000000001</v>
      </c>
      <c r="V32" s="36">
        <v>0</v>
      </c>
      <c r="W32" s="46">
        <v>1.2270000000000001</v>
      </c>
      <c r="X32" s="48">
        <f t="shared" si="1"/>
        <v>2.0138003259983699</v>
      </c>
      <c r="Z32" s="15" t="s">
        <v>16</v>
      </c>
      <c r="AA32" s="16">
        <v>263.3</v>
      </c>
      <c r="AB32" s="16">
        <v>0</v>
      </c>
      <c r="AC32" s="16">
        <v>269.27508272476399</v>
      </c>
    </row>
    <row r="33" spans="1:29" ht="15" customHeight="1" x14ac:dyDescent="0.25">
      <c r="A33" s="39" t="s">
        <v>36</v>
      </c>
      <c r="B33" s="41" t="s">
        <v>79</v>
      </c>
      <c r="C33" s="36">
        <v>2.6105010000000002</v>
      </c>
      <c r="D33" s="44">
        <v>2.946647</v>
      </c>
      <c r="E33" s="46">
        <f t="shared" si="0"/>
        <v>1.616301</v>
      </c>
      <c r="F33" s="46">
        <f t="shared" si="2"/>
        <v>1.9007149999999999</v>
      </c>
      <c r="G33" s="36">
        <v>0.284414</v>
      </c>
      <c r="H33" s="36">
        <v>0.55567599999999995</v>
      </c>
      <c r="I33" s="36">
        <v>0.56255999999999995</v>
      </c>
      <c r="J33" s="36">
        <v>8.7950000000000007E-3</v>
      </c>
      <c r="K33" s="36">
        <v>0.15587999999999999</v>
      </c>
      <c r="L33" s="36">
        <v>1.4786000000000001E-2</v>
      </c>
      <c r="M33" s="36">
        <v>0.38513900000000001</v>
      </c>
      <c r="N33" s="36">
        <v>3.372E-2</v>
      </c>
      <c r="O33" s="36">
        <v>1.6800000000000001E-3</v>
      </c>
      <c r="P33" s="36">
        <v>6.2880000000000005E-2</v>
      </c>
      <c r="Q33" s="36">
        <v>2.0160000000000001E-2</v>
      </c>
      <c r="R33" s="36">
        <v>0.46029100000000001</v>
      </c>
      <c r="S33" s="36">
        <v>8.7959999999999997E-2</v>
      </c>
      <c r="T33" s="36">
        <v>2.4000000000000001E-4</v>
      </c>
      <c r="U33" s="36">
        <v>0.14698600000000001</v>
      </c>
      <c r="V33" s="36">
        <v>0.16547999999999999</v>
      </c>
      <c r="W33" s="46">
        <v>1.4730000000000001</v>
      </c>
      <c r="X33" s="48">
        <f t="shared" si="1"/>
        <v>2.0004392396469788</v>
      </c>
      <c r="Z33" s="15" t="s">
        <v>16</v>
      </c>
      <c r="AA33" s="16">
        <v>98.1</v>
      </c>
      <c r="AB33" s="16">
        <v>0</v>
      </c>
      <c r="AC33" s="16">
        <v>100.181200229895</v>
      </c>
    </row>
    <row r="34" spans="1:29" ht="15" customHeight="1" x14ac:dyDescent="0.25">
      <c r="A34" s="39" t="s">
        <v>37</v>
      </c>
      <c r="B34" s="41" t="s">
        <v>80</v>
      </c>
      <c r="C34" s="36">
        <v>1.9516359999999999</v>
      </c>
      <c r="D34" s="44">
        <v>1.9516359999999999</v>
      </c>
      <c r="E34" s="46">
        <f t="shared" si="0"/>
        <v>1.240858</v>
      </c>
      <c r="F34" s="46">
        <f t="shared" si="2"/>
        <v>1.327129</v>
      </c>
      <c r="G34" s="36">
        <v>8.6271E-2</v>
      </c>
      <c r="H34" s="36">
        <v>0.287941</v>
      </c>
      <c r="I34" s="36">
        <v>0.45372000000000001</v>
      </c>
      <c r="J34" s="36">
        <v>8.3929999999999994E-3</v>
      </c>
      <c r="K34" s="36">
        <v>0</v>
      </c>
      <c r="L34" s="36">
        <v>0</v>
      </c>
      <c r="M34" s="36">
        <v>0.301647</v>
      </c>
      <c r="N34" s="36">
        <v>1.1039999999999999E-2</v>
      </c>
      <c r="O34" s="36">
        <v>5.9999999999999995E-4</v>
      </c>
      <c r="P34" s="36">
        <v>1.2959999999999999E-2</v>
      </c>
      <c r="Q34" s="36">
        <v>3.4439999999999998E-2</v>
      </c>
      <c r="R34" s="36">
        <v>0.52635699999999996</v>
      </c>
      <c r="S34" s="36">
        <v>5.7480000000000003E-2</v>
      </c>
      <c r="T34" s="36">
        <v>1.2E-4</v>
      </c>
      <c r="U34" s="36">
        <v>0.17066700000000001</v>
      </c>
      <c r="V34" s="36">
        <v>0</v>
      </c>
      <c r="W34" s="46">
        <v>1.2270000000000001</v>
      </c>
      <c r="X34" s="48">
        <f t="shared" si="1"/>
        <v>1.5905753871230641</v>
      </c>
      <c r="Z34" s="15" t="s">
        <v>16</v>
      </c>
      <c r="AA34" s="16">
        <v>44.9</v>
      </c>
      <c r="AB34" s="16">
        <v>0</v>
      </c>
      <c r="AC34" s="16">
        <v>36.245203117562703</v>
      </c>
    </row>
    <row r="35" spans="1:29" ht="15" customHeight="1" x14ac:dyDescent="0.25">
      <c r="A35" s="39" t="s">
        <v>38</v>
      </c>
      <c r="B35" s="41" t="s">
        <v>81</v>
      </c>
      <c r="C35" s="36">
        <v>2.33467</v>
      </c>
      <c r="D35" s="44">
        <v>2.8263099999999999</v>
      </c>
      <c r="E35" s="46">
        <f t="shared" si="0"/>
        <v>1.550718</v>
      </c>
      <c r="F35" s="46">
        <f t="shared" si="2"/>
        <v>1.8126630000000001</v>
      </c>
      <c r="G35" s="36">
        <v>0.26194499999999998</v>
      </c>
      <c r="H35" s="36">
        <v>0.47578300000000001</v>
      </c>
      <c r="I35" s="36">
        <v>0.35339999999999999</v>
      </c>
      <c r="J35" s="36">
        <v>8.9890000000000005E-3</v>
      </c>
      <c r="K35" s="36">
        <v>0.30275999999999997</v>
      </c>
      <c r="L35" s="36">
        <v>0</v>
      </c>
      <c r="M35" s="36">
        <v>0.37392700000000001</v>
      </c>
      <c r="N35" s="36">
        <v>2.8920000000000001E-2</v>
      </c>
      <c r="O35" s="36">
        <v>1.4400000000000001E-3</v>
      </c>
      <c r="P35" s="36">
        <v>2.4119999999999999E-2</v>
      </c>
      <c r="Q35" s="36">
        <v>3.1440000000000003E-2</v>
      </c>
      <c r="R35" s="36">
        <v>0.56349899999999997</v>
      </c>
      <c r="S35" s="36">
        <v>4.2599999999999999E-2</v>
      </c>
      <c r="T35" s="36">
        <v>1.2E-4</v>
      </c>
      <c r="U35" s="36">
        <v>0.168487</v>
      </c>
      <c r="V35" s="36">
        <v>0.18887999999999999</v>
      </c>
      <c r="W35" s="46">
        <v>1.4730000000000001</v>
      </c>
      <c r="X35" s="48">
        <f t="shared" si="1"/>
        <v>1.9187440597420229</v>
      </c>
      <c r="Z35" s="15" t="s">
        <v>16</v>
      </c>
      <c r="AA35" s="16">
        <v>317.88</v>
      </c>
      <c r="AB35" s="16">
        <v>0</v>
      </c>
      <c r="AC35" s="16">
        <v>304.55351735461301</v>
      </c>
    </row>
    <row r="36" spans="1:29" ht="15" customHeight="1" x14ac:dyDescent="0.25">
      <c r="A36" s="39" t="s">
        <v>39</v>
      </c>
      <c r="B36" s="41" t="s">
        <v>82</v>
      </c>
      <c r="C36" s="36">
        <v>2.6264910000000001</v>
      </c>
      <c r="D36" s="44">
        <v>2.6264910000000001</v>
      </c>
      <c r="E36" s="46">
        <f t="shared" si="0"/>
        <v>1.9653389999999999</v>
      </c>
      <c r="F36" s="46">
        <f t="shared" si="2"/>
        <v>2.1251899999999999</v>
      </c>
      <c r="G36" s="36">
        <v>0.15985099999999999</v>
      </c>
      <c r="H36" s="36">
        <v>0.29733100000000001</v>
      </c>
      <c r="I36" s="36">
        <v>0.31691999999999998</v>
      </c>
      <c r="J36" s="36">
        <v>1.4115000000000001E-2</v>
      </c>
      <c r="K36" s="36">
        <v>0</v>
      </c>
      <c r="L36" s="36">
        <v>0</v>
      </c>
      <c r="M36" s="36">
        <v>0.37649500000000002</v>
      </c>
      <c r="N36" s="36">
        <v>4.5839999999999999E-2</v>
      </c>
      <c r="O36" s="36">
        <v>2.2799999999999999E-3</v>
      </c>
      <c r="P36" s="36">
        <v>2.3279999999999999E-2</v>
      </c>
      <c r="Q36" s="36">
        <v>8.6879999999999999E-2</v>
      </c>
      <c r="R36" s="36">
        <v>0.99707800000000002</v>
      </c>
      <c r="S36" s="36">
        <v>0.12204</v>
      </c>
      <c r="T36" s="36">
        <v>1.2E-4</v>
      </c>
      <c r="U36" s="36">
        <v>0.18426100000000001</v>
      </c>
      <c r="V36" s="36">
        <v>0</v>
      </c>
      <c r="W36" s="46">
        <v>1.2270000000000001</v>
      </c>
      <c r="X36" s="48">
        <f t="shared" si="1"/>
        <v>2.1405794621026892</v>
      </c>
      <c r="Z36" s="15" t="s">
        <v>16</v>
      </c>
      <c r="AA36" s="16">
        <v>126.5</v>
      </c>
      <c r="AB36" s="16">
        <v>80.599999999999994</v>
      </c>
      <c r="AC36" s="16">
        <v>97.271867229796101</v>
      </c>
    </row>
    <row r="37" spans="1:29" ht="15" customHeight="1" x14ac:dyDescent="0.25">
      <c r="A37" s="39" t="s">
        <v>83</v>
      </c>
      <c r="B37" s="41" t="s">
        <v>84</v>
      </c>
      <c r="C37" s="36">
        <v>2.42144</v>
      </c>
      <c r="D37" s="44">
        <v>2.9125999999999999</v>
      </c>
      <c r="E37" s="46">
        <f t="shared" si="0"/>
        <v>1.5347740000000001</v>
      </c>
      <c r="F37" s="46">
        <f t="shared" si="2"/>
        <v>1.9080570000000001</v>
      </c>
      <c r="G37" s="36">
        <v>0.37328299999999998</v>
      </c>
      <c r="H37" s="36">
        <v>0.39795999999999998</v>
      </c>
      <c r="I37" s="36">
        <v>0.35904000000000003</v>
      </c>
      <c r="J37" s="36">
        <v>9.0310000000000008E-3</v>
      </c>
      <c r="K37" s="36">
        <v>0.31919999999999998</v>
      </c>
      <c r="L37" s="36">
        <v>0</v>
      </c>
      <c r="M37" s="36">
        <v>0.37614500000000001</v>
      </c>
      <c r="N37" s="36">
        <v>2.904E-2</v>
      </c>
      <c r="O37" s="36">
        <v>1.4400000000000001E-3</v>
      </c>
      <c r="P37" s="36">
        <v>5.3519999999999998E-2</v>
      </c>
      <c r="Q37" s="36">
        <v>3.456E-2</v>
      </c>
      <c r="R37" s="36">
        <v>0.56911800000000001</v>
      </c>
      <c r="S37" s="36">
        <v>6.3960000000000003E-2</v>
      </c>
      <c r="T37" s="36">
        <v>2.4000000000000001E-4</v>
      </c>
      <c r="U37" s="36">
        <v>0.15410299999999999</v>
      </c>
      <c r="V37" s="36">
        <v>0.17196</v>
      </c>
      <c r="W37" s="46">
        <v>1.4730000000000001</v>
      </c>
      <c r="X37" s="48">
        <f t="shared" si="1"/>
        <v>1.977325186693822</v>
      </c>
      <c r="Z37" s="15" t="s">
        <v>16</v>
      </c>
      <c r="AA37" s="16">
        <v>50.4</v>
      </c>
      <c r="AB37" s="16">
        <v>0</v>
      </c>
      <c r="AC37" s="16">
        <v>70.463885453795996</v>
      </c>
    </row>
    <row r="38" spans="1:29" ht="15" customHeight="1" x14ac:dyDescent="0.25">
      <c r="A38" s="39" t="s">
        <v>85</v>
      </c>
      <c r="B38" s="41" t="s">
        <v>86</v>
      </c>
      <c r="C38" s="36">
        <v>2.542065</v>
      </c>
      <c r="D38" s="44">
        <v>2.542065</v>
      </c>
      <c r="E38" s="46">
        <f t="shared" si="0"/>
        <v>1.89438</v>
      </c>
      <c r="F38" s="46">
        <f t="shared" si="2"/>
        <v>2.053709</v>
      </c>
      <c r="G38" s="36">
        <v>0.159329</v>
      </c>
      <c r="H38" s="36">
        <v>0.25542399999999998</v>
      </c>
      <c r="I38" s="36">
        <v>0.3054</v>
      </c>
      <c r="J38" s="36">
        <v>1.3394E-2</v>
      </c>
      <c r="K38" s="36">
        <v>0</v>
      </c>
      <c r="L38" s="36">
        <v>0</v>
      </c>
      <c r="M38" s="36">
        <v>0.37576100000000001</v>
      </c>
      <c r="N38" s="36">
        <v>4.0919999999999998E-2</v>
      </c>
      <c r="O38" s="36">
        <v>2.0400000000000001E-3</v>
      </c>
      <c r="P38" s="36">
        <v>2.3040000000000001E-2</v>
      </c>
      <c r="Q38" s="36">
        <v>8.652E-2</v>
      </c>
      <c r="R38" s="36">
        <v>0.99660099999999996</v>
      </c>
      <c r="S38" s="36">
        <v>0.10068000000000001</v>
      </c>
      <c r="T38" s="36">
        <v>1.2E-4</v>
      </c>
      <c r="U38" s="36">
        <v>0.182836</v>
      </c>
      <c r="V38" s="36">
        <v>0</v>
      </c>
      <c r="W38" s="46">
        <v>1.2270000000000001</v>
      </c>
      <c r="X38" s="48">
        <f t="shared" si="1"/>
        <v>2.071772616136919</v>
      </c>
      <c r="Z38" s="15" t="s">
        <v>16</v>
      </c>
      <c r="AA38" s="16">
        <v>95.5</v>
      </c>
      <c r="AB38" s="16">
        <v>0</v>
      </c>
      <c r="AC38" s="16">
        <v>104.335138689091</v>
      </c>
    </row>
    <row r="39" spans="1:29" ht="15" customHeight="1" x14ac:dyDescent="0.25">
      <c r="A39" s="39" t="s">
        <v>87</v>
      </c>
      <c r="B39" s="41" t="s">
        <v>88</v>
      </c>
      <c r="C39" s="36">
        <v>2.6908639999999999</v>
      </c>
      <c r="D39" s="44">
        <v>2.6908639999999999</v>
      </c>
      <c r="E39" s="46">
        <f t="shared" si="0"/>
        <v>1.9812079999999999</v>
      </c>
      <c r="F39" s="46">
        <f t="shared" si="2"/>
        <v>2.1471299999999998</v>
      </c>
      <c r="G39" s="36">
        <v>0.16592199999999999</v>
      </c>
      <c r="H39" s="36">
        <v>0.46452399999999999</v>
      </c>
      <c r="I39" s="36">
        <v>0.36420000000000002</v>
      </c>
      <c r="J39" s="36">
        <v>1.4933E-2</v>
      </c>
      <c r="K39" s="36">
        <v>0</v>
      </c>
      <c r="L39" s="36">
        <v>0</v>
      </c>
      <c r="M39" s="36">
        <v>0.36956099999999997</v>
      </c>
      <c r="N39" s="36">
        <v>4.3799999999999999E-2</v>
      </c>
      <c r="O39" s="36">
        <v>2.2799999999999999E-3</v>
      </c>
      <c r="P39" s="36">
        <v>0.20748</v>
      </c>
      <c r="Q39" s="36">
        <v>6.7799999999999999E-2</v>
      </c>
      <c r="R39" s="36">
        <v>0.69479000000000002</v>
      </c>
      <c r="S39" s="36">
        <v>0.11604</v>
      </c>
      <c r="T39" s="36">
        <v>2.4000000000000001E-4</v>
      </c>
      <c r="U39" s="36">
        <v>0.17929400000000001</v>
      </c>
      <c r="V39" s="36">
        <v>0</v>
      </c>
      <c r="W39" s="46">
        <v>1.1779999999999999</v>
      </c>
      <c r="X39" s="48">
        <f t="shared" si="1"/>
        <v>2.284264855687606</v>
      </c>
      <c r="Z39" s="15" t="s">
        <v>16</v>
      </c>
      <c r="AA39" s="16">
        <v>147.04</v>
      </c>
      <c r="AB39" s="16">
        <v>0</v>
      </c>
      <c r="AC39" s="16">
        <v>219.97446140723</v>
      </c>
    </row>
    <row r="40" spans="1:29" ht="15" customHeight="1" x14ac:dyDescent="0.25">
      <c r="A40" s="39" t="s">
        <v>89</v>
      </c>
      <c r="B40" s="41" t="s">
        <v>90</v>
      </c>
      <c r="C40" s="36">
        <v>2.6753520000000002</v>
      </c>
      <c r="D40" s="44">
        <v>2.6753520000000002</v>
      </c>
      <c r="E40" s="46">
        <f t="shared" si="0"/>
        <v>1.9767429999999999</v>
      </c>
      <c r="F40" s="46">
        <f t="shared" si="2"/>
        <v>2.146369</v>
      </c>
      <c r="G40" s="36">
        <v>0.169626</v>
      </c>
      <c r="H40" s="36">
        <v>0.40632699999999999</v>
      </c>
      <c r="I40" s="36">
        <v>0.34992000000000001</v>
      </c>
      <c r="J40" s="36">
        <v>1.4900999999999999E-2</v>
      </c>
      <c r="K40" s="36">
        <v>0</v>
      </c>
      <c r="L40" s="36">
        <v>0</v>
      </c>
      <c r="M40" s="36">
        <v>0.37143199999999998</v>
      </c>
      <c r="N40" s="36">
        <v>4.4519999999999997E-2</v>
      </c>
      <c r="O40" s="36">
        <v>2.2799999999999999E-3</v>
      </c>
      <c r="P40" s="36">
        <v>0.21096000000000001</v>
      </c>
      <c r="Q40" s="36">
        <v>6.8519999999999998E-2</v>
      </c>
      <c r="R40" s="36">
        <v>0.77104300000000003</v>
      </c>
      <c r="S40" s="36">
        <v>8.6760000000000004E-2</v>
      </c>
      <c r="T40" s="36">
        <v>2.4000000000000001E-4</v>
      </c>
      <c r="U40" s="36">
        <v>0.17882300000000001</v>
      </c>
      <c r="V40" s="36">
        <v>0</v>
      </c>
      <c r="W40" s="46">
        <v>1.1779999999999999</v>
      </c>
      <c r="X40" s="48">
        <f t="shared" si="1"/>
        <v>2.2710967741935488</v>
      </c>
      <c r="Z40" s="15" t="s">
        <v>24</v>
      </c>
      <c r="AA40" s="16">
        <v>4163.5</v>
      </c>
      <c r="AB40" s="16">
        <v>199.8</v>
      </c>
      <c r="AC40" s="16">
        <v>12110.6783959082</v>
      </c>
    </row>
    <row r="41" spans="1:29" ht="15" customHeight="1" x14ac:dyDescent="0.25">
      <c r="A41" s="39" t="s">
        <v>91</v>
      </c>
      <c r="B41" s="41" t="s">
        <v>92</v>
      </c>
      <c r="C41" s="36">
        <v>2.5272869999999998</v>
      </c>
      <c r="D41" s="44">
        <v>2.5272869999999998</v>
      </c>
      <c r="E41" s="46">
        <f t="shared" si="0"/>
        <v>1.8386140000000002</v>
      </c>
      <c r="F41" s="46">
        <f t="shared" si="2"/>
        <v>2.0084950000000004</v>
      </c>
      <c r="G41" s="36">
        <v>0.169881</v>
      </c>
      <c r="H41" s="36">
        <v>0.33828599999999998</v>
      </c>
      <c r="I41" s="36">
        <v>0.34752</v>
      </c>
      <c r="J41" s="36">
        <v>8.5719999999999998E-3</v>
      </c>
      <c r="K41" s="36">
        <v>0</v>
      </c>
      <c r="L41" s="36">
        <v>0</v>
      </c>
      <c r="M41" s="36">
        <v>0.383716</v>
      </c>
      <c r="N41" s="36">
        <v>2.5319999999999999E-2</v>
      </c>
      <c r="O41" s="36">
        <v>1.32E-3</v>
      </c>
      <c r="P41" s="36">
        <v>0.17412</v>
      </c>
      <c r="Q41" s="36">
        <v>7.596E-2</v>
      </c>
      <c r="R41" s="36">
        <v>0.73243999999999998</v>
      </c>
      <c r="S41" s="36">
        <v>9.8879999999999996E-2</v>
      </c>
      <c r="T41" s="36">
        <v>2.4000000000000001E-4</v>
      </c>
      <c r="U41" s="36">
        <v>0.17103199999999999</v>
      </c>
      <c r="V41" s="36">
        <v>0</v>
      </c>
      <c r="W41" s="46">
        <v>1.1779999999999999</v>
      </c>
      <c r="X41" s="48">
        <f t="shared" si="1"/>
        <v>2.1454049235993207</v>
      </c>
      <c r="Z41" s="15" t="s">
        <v>17</v>
      </c>
      <c r="AA41" s="16">
        <v>411.07</v>
      </c>
      <c r="AB41" s="16">
        <v>0</v>
      </c>
      <c r="AC41" s="16">
        <v>1095.3990352894</v>
      </c>
    </row>
    <row r="42" spans="1:29" ht="15" customHeight="1" x14ac:dyDescent="0.25">
      <c r="A42" s="39" t="s">
        <v>93</v>
      </c>
      <c r="B42" s="41" t="s">
        <v>94</v>
      </c>
      <c r="C42" s="36">
        <v>2.6777000000000002</v>
      </c>
      <c r="D42" s="44">
        <v>2.6777000000000002</v>
      </c>
      <c r="E42" s="46">
        <f t="shared" si="0"/>
        <v>1.9913230000000002</v>
      </c>
      <c r="F42" s="46">
        <f t="shared" si="2"/>
        <v>2.1612050000000003</v>
      </c>
      <c r="G42" s="36">
        <v>0.16988200000000001</v>
      </c>
      <c r="H42" s="36">
        <v>0.43800600000000001</v>
      </c>
      <c r="I42" s="36">
        <v>0.33600000000000002</v>
      </c>
      <c r="J42" s="36">
        <v>1.213E-2</v>
      </c>
      <c r="K42" s="36">
        <v>0</v>
      </c>
      <c r="L42" s="36">
        <v>0</v>
      </c>
      <c r="M42" s="36">
        <v>0.36899300000000002</v>
      </c>
      <c r="N42" s="36">
        <v>4.3799999999999999E-2</v>
      </c>
      <c r="O42" s="36">
        <v>2.16E-3</v>
      </c>
      <c r="P42" s="36">
        <v>0.11112</v>
      </c>
      <c r="Q42" s="36">
        <v>6.7680000000000004E-2</v>
      </c>
      <c r="R42" s="36">
        <v>0.87939400000000001</v>
      </c>
      <c r="S42" s="36">
        <v>6.8040000000000003E-2</v>
      </c>
      <c r="T42" s="36">
        <v>2.4000000000000001E-4</v>
      </c>
      <c r="U42" s="36">
        <v>0.180255</v>
      </c>
      <c r="V42" s="36">
        <v>0</v>
      </c>
      <c r="W42" s="46">
        <v>1.1779999999999999</v>
      </c>
      <c r="X42" s="48">
        <f t="shared" si="1"/>
        <v>2.2730899830220714</v>
      </c>
      <c r="Z42" s="15" t="s">
        <v>17</v>
      </c>
      <c r="AA42" s="16">
        <v>403.93</v>
      </c>
      <c r="AB42" s="16">
        <v>0</v>
      </c>
      <c r="AC42" s="16">
        <v>1090.73132263409</v>
      </c>
    </row>
    <row r="43" spans="1:29" ht="15" customHeight="1" x14ac:dyDescent="0.25">
      <c r="A43" s="39" t="s">
        <v>95</v>
      </c>
      <c r="B43" s="41" t="s">
        <v>96</v>
      </c>
      <c r="C43" s="36">
        <v>2.6225329999999998</v>
      </c>
      <c r="D43" s="44">
        <v>2.6225329999999998</v>
      </c>
      <c r="E43" s="46">
        <f t="shared" si="0"/>
        <v>2.0231560000000002</v>
      </c>
      <c r="F43" s="46">
        <f t="shared" si="2"/>
        <v>2.0231560000000002</v>
      </c>
      <c r="G43" s="36">
        <v>0</v>
      </c>
      <c r="H43" s="36">
        <v>0.421879</v>
      </c>
      <c r="I43" s="36">
        <v>0.46883999999999998</v>
      </c>
      <c r="J43" s="36">
        <v>0</v>
      </c>
      <c r="K43" s="36">
        <v>0</v>
      </c>
      <c r="L43" s="36">
        <v>0</v>
      </c>
      <c r="M43" s="36">
        <v>0.31529800000000002</v>
      </c>
      <c r="N43" s="36">
        <v>0</v>
      </c>
      <c r="O43" s="36">
        <v>0</v>
      </c>
      <c r="P43" s="36">
        <v>0.17412</v>
      </c>
      <c r="Q43" s="36">
        <v>0.15816</v>
      </c>
      <c r="R43" s="36">
        <v>0.80909900000000001</v>
      </c>
      <c r="S43" s="36">
        <v>0.14460000000000001</v>
      </c>
      <c r="T43" s="36">
        <v>9.6000000000000002E-4</v>
      </c>
      <c r="U43" s="36">
        <v>0.129577</v>
      </c>
      <c r="V43" s="36">
        <v>0</v>
      </c>
      <c r="W43" s="46">
        <v>0.91800000000000004</v>
      </c>
      <c r="X43" s="48">
        <f t="shared" si="1"/>
        <v>2.8567897603485837</v>
      </c>
      <c r="Z43" s="15" t="s">
        <v>20</v>
      </c>
      <c r="AA43" s="16">
        <v>4871.6000000000004</v>
      </c>
      <c r="AB43" s="16">
        <v>30</v>
      </c>
      <c r="AC43" s="16">
        <v>12753.8778253158</v>
      </c>
    </row>
    <row r="44" spans="1:29" ht="15" customHeight="1" x14ac:dyDescent="0.25">
      <c r="A44" s="39" t="s">
        <v>97</v>
      </c>
      <c r="B44" s="41" t="s">
        <v>98</v>
      </c>
      <c r="C44" s="36">
        <v>2.655287</v>
      </c>
      <c r="D44" s="44">
        <v>2.655287</v>
      </c>
      <c r="E44" s="46">
        <f t="shared" si="0"/>
        <v>1.9651250000000002</v>
      </c>
      <c r="F44" s="46">
        <f t="shared" si="2"/>
        <v>2.1302410000000003</v>
      </c>
      <c r="G44" s="36">
        <v>0.16511600000000001</v>
      </c>
      <c r="H44" s="36">
        <v>0.335893</v>
      </c>
      <c r="I44" s="36">
        <v>0.34548000000000001</v>
      </c>
      <c r="J44" s="36">
        <v>1.3467E-2</v>
      </c>
      <c r="K44" s="36">
        <v>0</v>
      </c>
      <c r="L44" s="36">
        <v>0</v>
      </c>
      <c r="M44" s="36">
        <v>0.365064</v>
      </c>
      <c r="N44" s="36">
        <v>4.3319999999999997E-2</v>
      </c>
      <c r="O44" s="36">
        <v>2.16E-3</v>
      </c>
      <c r="P44" s="36">
        <v>0.20532</v>
      </c>
      <c r="Q44" s="36">
        <v>6.4920000000000005E-2</v>
      </c>
      <c r="R44" s="36">
        <v>0.86730099999999999</v>
      </c>
      <c r="S44" s="36">
        <v>6.7680000000000004E-2</v>
      </c>
      <c r="T44" s="36">
        <v>5.9999999999999995E-4</v>
      </c>
      <c r="U44" s="36">
        <v>0.17896599999999999</v>
      </c>
      <c r="V44" s="36">
        <v>0</v>
      </c>
      <c r="W44" s="46">
        <v>1.1779999999999999</v>
      </c>
      <c r="X44" s="48">
        <f t="shared" si="1"/>
        <v>2.2540636672325975</v>
      </c>
      <c r="Z44" s="15" t="s">
        <v>18</v>
      </c>
      <c r="AA44" s="16">
        <v>752.1</v>
      </c>
      <c r="AB44" s="16">
        <v>0</v>
      </c>
      <c r="AC44" s="16">
        <v>1905.78621013977</v>
      </c>
    </row>
    <row r="45" spans="1:29" ht="15" customHeight="1" x14ac:dyDescent="0.25">
      <c r="A45" s="39" t="s">
        <v>99</v>
      </c>
      <c r="B45" s="41" t="s">
        <v>100</v>
      </c>
      <c r="C45" s="36">
        <v>0.72707999999999995</v>
      </c>
      <c r="D45" s="44">
        <v>0.72707999999999995</v>
      </c>
      <c r="E45" s="46">
        <f t="shared" si="0"/>
        <v>9.4920000000000004E-2</v>
      </c>
      <c r="F45" s="46">
        <f>G45+H45+J45+M45+N45+O45+P45+R45+S45</f>
        <v>9.4920000000000004E-2</v>
      </c>
      <c r="G45" s="36">
        <v>0</v>
      </c>
      <c r="H45" s="36">
        <v>0</v>
      </c>
      <c r="I45" s="36">
        <v>0.63216000000000006</v>
      </c>
      <c r="J45" s="36">
        <v>0</v>
      </c>
      <c r="K45" s="36">
        <v>0</v>
      </c>
      <c r="L45" s="36">
        <v>0</v>
      </c>
      <c r="M45" s="36">
        <v>0</v>
      </c>
      <c r="N45" s="36">
        <v>0</v>
      </c>
      <c r="O45" s="36">
        <v>0</v>
      </c>
      <c r="P45" s="36">
        <v>9.4920000000000004E-2</v>
      </c>
      <c r="Q45" s="36">
        <v>0</v>
      </c>
      <c r="R45" s="36">
        <v>0</v>
      </c>
      <c r="S45" s="36">
        <v>0</v>
      </c>
      <c r="T45" s="36">
        <v>0</v>
      </c>
      <c r="U45" s="36">
        <v>0</v>
      </c>
      <c r="V45" s="36">
        <v>0</v>
      </c>
      <c r="W45" s="46">
        <v>0.39</v>
      </c>
      <c r="X45" s="48">
        <f t="shared" si="1"/>
        <v>1.8643076923076922</v>
      </c>
      <c r="Z45" s="15" t="s">
        <v>16</v>
      </c>
      <c r="AA45" s="16">
        <v>256.91000000000003</v>
      </c>
      <c r="AB45" s="16">
        <v>46</v>
      </c>
      <c r="AC45" s="16">
        <v>222.86266468666</v>
      </c>
    </row>
    <row r="46" spans="1:29" ht="15" customHeight="1" x14ac:dyDescent="0.25">
      <c r="A46" s="39" t="s">
        <v>101</v>
      </c>
      <c r="B46" s="41" t="s">
        <v>102</v>
      </c>
      <c r="C46" s="36">
        <v>2.6833330000000002</v>
      </c>
      <c r="D46" s="44">
        <v>2.6833330000000002</v>
      </c>
      <c r="E46" s="46">
        <f t="shared" si="0"/>
        <v>1.961986</v>
      </c>
      <c r="F46" s="46">
        <f>G46+E46</f>
        <v>2.1379920000000001</v>
      </c>
      <c r="G46" s="36">
        <v>0.176006</v>
      </c>
      <c r="H46" s="36">
        <v>0.27010699999999999</v>
      </c>
      <c r="I46" s="36">
        <v>0.36599999999999999</v>
      </c>
      <c r="J46" s="36">
        <v>1.4115000000000001E-2</v>
      </c>
      <c r="K46" s="36">
        <v>0</v>
      </c>
      <c r="L46" s="36">
        <v>0</v>
      </c>
      <c r="M46" s="36">
        <v>0.37164700000000001</v>
      </c>
      <c r="N46" s="36">
        <v>4.4639999999999999E-2</v>
      </c>
      <c r="O46" s="36">
        <v>2.2799999999999999E-3</v>
      </c>
      <c r="P46" s="36">
        <v>0.21143999999999999</v>
      </c>
      <c r="Q46" s="36">
        <v>6.6839999999999997E-2</v>
      </c>
      <c r="R46" s="36">
        <v>0.882637</v>
      </c>
      <c r="S46" s="36">
        <v>9.8280000000000006E-2</v>
      </c>
      <c r="T46" s="36">
        <v>2.4000000000000001E-4</v>
      </c>
      <c r="U46" s="36">
        <v>0.17910100000000001</v>
      </c>
      <c r="V46" s="36">
        <v>0</v>
      </c>
      <c r="W46" s="46">
        <v>1.1779999999999999</v>
      </c>
      <c r="X46" s="48">
        <f t="shared" si="1"/>
        <v>2.2778718166383705</v>
      </c>
      <c r="Z46" s="15" t="s">
        <v>16</v>
      </c>
      <c r="AA46" s="16">
        <v>191.9</v>
      </c>
      <c r="AB46" s="16">
        <v>0</v>
      </c>
      <c r="AC46" s="16">
        <v>172.26775699930101</v>
      </c>
    </row>
    <row r="47" spans="1:29" ht="15" customHeight="1" x14ac:dyDescent="0.25">
      <c r="A47" s="39" t="s">
        <v>103</v>
      </c>
      <c r="B47" s="41" t="s">
        <v>104</v>
      </c>
      <c r="C47" s="36">
        <v>2.7</v>
      </c>
      <c r="D47" s="44">
        <v>2.7</v>
      </c>
      <c r="E47" s="46">
        <f t="shared" si="0"/>
        <v>2.2456990000000001</v>
      </c>
      <c r="F47" s="46">
        <f>G47+E47</f>
        <v>2.2456990000000001</v>
      </c>
      <c r="G47" s="36">
        <v>0</v>
      </c>
      <c r="H47" s="36">
        <v>0.27123700000000001</v>
      </c>
      <c r="I47" s="36">
        <v>0.34295999999999999</v>
      </c>
      <c r="J47" s="36">
        <v>1.0889999999999999E-3</v>
      </c>
      <c r="K47" s="36">
        <v>0</v>
      </c>
      <c r="L47" s="36">
        <v>0</v>
      </c>
      <c r="M47" s="36">
        <v>0.46140100000000001</v>
      </c>
      <c r="N47" s="36">
        <v>8.1600000000000006E-3</v>
      </c>
      <c r="O47" s="36">
        <v>3.6000000000000002E-4</v>
      </c>
      <c r="P47" s="36">
        <v>0.17268</v>
      </c>
      <c r="Q47" s="36">
        <v>0.11627999999999999</v>
      </c>
      <c r="R47" s="36">
        <v>1.0234920000000001</v>
      </c>
      <c r="S47" s="36">
        <v>0.191</v>
      </c>
      <c r="T47" s="36">
        <v>0</v>
      </c>
      <c r="U47" s="36">
        <v>0.111056</v>
      </c>
      <c r="V47" s="36">
        <v>0</v>
      </c>
      <c r="W47" s="46">
        <v>0.97699999999999998</v>
      </c>
      <c r="X47" s="48">
        <f t="shared" si="1"/>
        <v>2.7635619242579326</v>
      </c>
      <c r="Z47" s="15" t="s">
        <v>20</v>
      </c>
      <c r="AA47" s="16">
        <v>2669.5</v>
      </c>
      <c r="AB47" s="16">
        <v>0</v>
      </c>
      <c r="AC47" s="16">
        <v>6082.5706071060404</v>
      </c>
    </row>
    <row r="48" spans="1:29" ht="15" customHeight="1" x14ac:dyDescent="0.25">
      <c r="A48" s="39" t="s">
        <v>105</v>
      </c>
      <c r="B48" s="41" t="s">
        <v>106</v>
      </c>
      <c r="C48" s="36">
        <v>2.580082</v>
      </c>
      <c r="D48" s="44">
        <v>2.580082</v>
      </c>
      <c r="E48" s="46">
        <f t="shared" si="0"/>
        <v>1.9800059999999999</v>
      </c>
      <c r="F48" s="46">
        <f>G48+E48</f>
        <v>1.9800059999999999</v>
      </c>
      <c r="G48" s="36">
        <v>0</v>
      </c>
      <c r="H48" s="36">
        <v>0.272175</v>
      </c>
      <c r="I48" s="36">
        <v>0.46920000000000001</v>
      </c>
      <c r="J48" s="36">
        <v>0</v>
      </c>
      <c r="K48" s="36">
        <v>0</v>
      </c>
      <c r="L48" s="36">
        <v>0</v>
      </c>
      <c r="M48" s="36">
        <v>0.35880400000000001</v>
      </c>
      <c r="N48" s="36">
        <v>0</v>
      </c>
      <c r="O48" s="36">
        <v>0</v>
      </c>
      <c r="P48" s="36">
        <v>0.23028000000000001</v>
      </c>
      <c r="Q48" s="36">
        <v>6.3E-2</v>
      </c>
      <c r="R48" s="36">
        <v>0.85114699999999999</v>
      </c>
      <c r="S48" s="36">
        <v>0.2046</v>
      </c>
      <c r="T48" s="36">
        <v>2.0400000000000001E-3</v>
      </c>
      <c r="U48" s="36">
        <v>0.12883600000000001</v>
      </c>
      <c r="V48" s="36">
        <v>0</v>
      </c>
      <c r="W48" s="46">
        <v>0.91800000000000004</v>
      </c>
      <c r="X48" s="48">
        <f t="shared" si="1"/>
        <v>2.8105468409586054</v>
      </c>
      <c r="Z48" s="15" t="s">
        <v>18</v>
      </c>
      <c r="AA48" s="16">
        <v>1425.7</v>
      </c>
      <c r="AB48" s="16">
        <v>31.1</v>
      </c>
      <c r="AC48" s="16">
        <v>3482.3985957617301</v>
      </c>
    </row>
    <row r="49" spans="1:29" ht="15" customHeight="1" x14ac:dyDescent="0.25">
      <c r="A49" s="39" t="s">
        <v>107</v>
      </c>
      <c r="B49" s="41" t="s">
        <v>108</v>
      </c>
      <c r="C49" s="36">
        <v>2.7</v>
      </c>
      <c r="D49" s="44">
        <v>2.7</v>
      </c>
      <c r="E49" s="46">
        <f t="shared" si="0"/>
        <v>1.999841</v>
      </c>
      <c r="F49" s="46">
        <f>G49+E49</f>
        <v>2.209063</v>
      </c>
      <c r="G49" s="36">
        <v>0.20922199999999999</v>
      </c>
      <c r="H49" s="36">
        <v>0.59299999999999997</v>
      </c>
      <c r="I49" s="36">
        <v>0.34092</v>
      </c>
      <c r="J49" s="36">
        <v>8.1550000000000008E-3</v>
      </c>
      <c r="K49" s="36">
        <v>0</v>
      </c>
      <c r="L49" s="36">
        <v>0</v>
      </c>
      <c r="M49" s="36">
        <v>0.35850100000000001</v>
      </c>
      <c r="N49" s="36">
        <v>1.0319999999999999E-2</v>
      </c>
      <c r="O49" s="36">
        <v>4.8000000000000001E-4</v>
      </c>
      <c r="P49" s="36">
        <v>0.19667999999999999</v>
      </c>
      <c r="Q49" s="36">
        <v>7.4520000000000003E-2</v>
      </c>
      <c r="R49" s="36">
        <v>0.58946500000000002</v>
      </c>
      <c r="S49" s="36">
        <v>0.16872000000000001</v>
      </c>
      <c r="T49" s="36">
        <v>2.4000000000000001E-4</v>
      </c>
      <c r="U49" s="36">
        <v>0.14988199999999999</v>
      </c>
      <c r="V49" s="36">
        <v>0</v>
      </c>
      <c r="W49" s="46">
        <v>1.1779999999999999</v>
      </c>
      <c r="X49" s="48">
        <f t="shared" si="1"/>
        <v>2.2920203735144313</v>
      </c>
      <c r="Z49" s="15" t="s">
        <v>24</v>
      </c>
      <c r="AA49" s="16">
        <v>2040.3</v>
      </c>
      <c r="AB49" s="16">
        <v>221.7</v>
      </c>
      <c r="AC49" s="16">
        <v>5907.3287881193201</v>
      </c>
    </row>
    <row r="50" spans="1:29" ht="15" customHeight="1" x14ac:dyDescent="0.25">
      <c r="A50" s="39" t="s">
        <v>109</v>
      </c>
      <c r="B50" s="41" t="s">
        <v>110</v>
      </c>
      <c r="C50" s="36">
        <v>1.193036</v>
      </c>
      <c r="D50" s="44">
        <v>1.193036</v>
      </c>
      <c r="E50" s="46">
        <f t="shared" si="0"/>
        <v>0.423956</v>
      </c>
      <c r="F50" s="46">
        <f>G50+H50+J50+M50+N50+O50+P50+R50+S50</f>
        <v>0.423956</v>
      </c>
      <c r="G50" s="36">
        <v>0</v>
      </c>
      <c r="H50" s="36">
        <v>0</v>
      </c>
      <c r="I50" s="36">
        <v>0.76907999999999999</v>
      </c>
      <c r="J50" s="36">
        <v>0</v>
      </c>
      <c r="K50" s="36">
        <v>0</v>
      </c>
      <c r="L50" s="36">
        <v>0</v>
      </c>
      <c r="M50" s="36">
        <v>0</v>
      </c>
      <c r="N50" s="36">
        <v>0</v>
      </c>
      <c r="O50" s="36">
        <v>0</v>
      </c>
      <c r="P50" s="36">
        <v>8.856E-2</v>
      </c>
      <c r="Q50" s="36">
        <v>0</v>
      </c>
      <c r="R50" s="36">
        <v>0.33539600000000003</v>
      </c>
      <c r="S50" s="36">
        <v>0</v>
      </c>
      <c r="T50" s="36">
        <v>0</v>
      </c>
      <c r="U50" s="36">
        <v>0</v>
      </c>
      <c r="V50" s="36">
        <v>0</v>
      </c>
      <c r="W50" s="46">
        <v>0.39</v>
      </c>
      <c r="X50" s="48">
        <f t="shared" si="1"/>
        <v>3.0590666666666664</v>
      </c>
      <c r="Z50" s="15" t="s">
        <v>16</v>
      </c>
      <c r="AA50" s="16">
        <v>253.3</v>
      </c>
      <c r="AB50" s="16">
        <v>0</v>
      </c>
      <c r="AC50" s="16">
        <v>260.8608187831</v>
      </c>
    </row>
    <row r="51" spans="1:29" ht="15" customHeight="1" x14ac:dyDescent="0.25">
      <c r="A51" s="39" t="s">
        <v>111</v>
      </c>
      <c r="B51" s="41" t="s">
        <v>112</v>
      </c>
      <c r="C51" s="36">
        <v>1.0487919999999999</v>
      </c>
      <c r="D51" s="44">
        <v>1.0487919999999999</v>
      </c>
      <c r="E51" s="46">
        <f t="shared" si="0"/>
        <v>0.51839199999999996</v>
      </c>
      <c r="F51" s="46">
        <f>G51+H51+J51+M51+N51+O51+P51+R51+S51</f>
        <v>0.51839199999999996</v>
      </c>
      <c r="G51" s="36">
        <v>0</v>
      </c>
      <c r="H51" s="36">
        <v>0</v>
      </c>
      <c r="I51" s="36">
        <v>0.53039999999999998</v>
      </c>
      <c r="J51" s="36">
        <v>0</v>
      </c>
      <c r="K51" s="36">
        <v>0</v>
      </c>
      <c r="L51" s="36">
        <v>0</v>
      </c>
      <c r="M51" s="36">
        <v>9.7400000000000004E-4</v>
      </c>
      <c r="N51" s="36">
        <v>0</v>
      </c>
      <c r="O51" s="36">
        <v>0</v>
      </c>
      <c r="P51" s="36">
        <v>0.18551999999999999</v>
      </c>
      <c r="Q51" s="36">
        <v>0</v>
      </c>
      <c r="R51" s="36">
        <v>0.33189800000000003</v>
      </c>
      <c r="S51" s="36">
        <v>0</v>
      </c>
      <c r="T51" s="36">
        <v>0</v>
      </c>
      <c r="U51" s="36">
        <v>0</v>
      </c>
      <c r="V51" s="36">
        <v>0</v>
      </c>
      <c r="W51" s="46">
        <v>0.39</v>
      </c>
      <c r="X51" s="48">
        <f t="shared" si="1"/>
        <v>2.6892102564102562</v>
      </c>
      <c r="Z51" s="15" t="s">
        <v>16</v>
      </c>
      <c r="AA51" s="16">
        <v>263.5</v>
      </c>
      <c r="AB51" s="16">
        <v>0</v>
      </c>
      <c r="AC51" s="16">
        <v>267.07067948298698</v>
      </c>
    </row>
    <row r="52" spans="1:29" ht="15" customHeight="1" x14ac:dyDescent="0.25">
      <c r="A52" s="39" t="s">
        <v>113</v>
      </c>
      <c r="B52" s="41" t="s">
        <v>114</v>
      </c>
      <c r="C52" s="36">
        <v>2.212415</v>
      </c>
      <c r="D52" s="44">
        <v>2.6143390000000002</v>
      </c>
      <c r="E52" s="46">
        <f t="shared" si="0"/>
        <v>1.507091</v>
      </c>
      <c r="F52" s="46">
        <f>G52+E52</f>
        <v>1.7654179999999999</v>
      </c>
      <c r="G52" s="36">
        <v>0.25832699999999997</v>
      </c>
      <c r="H52" s="36">
        <v>0.40351599999999999</v>
      </c>
      <c r="I52" s="36">
        <v>0.27444000000000002</v>
      </c>
      <c r="J52" s="36">
        <v>1.1712E-2</v>
      </c>
      <c r="K52" s="36">
        <v>0.1908</v>
      </c>
      <c r="L52" s="36">
        <v>2.3803999999999999E-2</v>
      </c>
      <c r="M52" s="36">
        <v>0.36795499999999998</v>
      </c>
      <c r="N52" s="36">
        <v>1.9439999999999999E-2</v>
      </c>
      <c r="O52" s="36">
        <v>9.6000000000000002E-4</v>
      </c>
      <c r="P52" s="36">
        <v>3.456E-2</v>
      </c>
      <c r="Q52" s="36">
        <v>4.2720000000000001E-2</v>
      </c>
      <c r="R52" s="36">
        <v>0.56646799999999997</v>
      </c>
      <c r="S52" s="36">
        <v>5.9760000000000001E-2</v>
      </c>
      <c r="T52" s="36">
        <v>2.4000000000000001E-4</v>
      </c>
      <c r="U52" s="36">
        <v>0.172317</v>
      </c>
      <c r="V52" s="36">
        <v>0.18731999999999999</v>
      </c>
      <c r="W52" s="46">
        <v>1.4730000000000001</v>
      </c>
      <c r="X52" s="48">
        <f t="shared" si="1"/>
        <v>1.7748397827562796</v>
      </c>
      <c r="Z52" s="15" t="s">
        <v>16</v>
      </c>
      <c r="AA52" s="16">
        <v>289</v>
      </c>
      <c r="AB52" s="16">
        <v>56.1</v>
      </c>
      <c r="AC52" s="16">
        <v>266.00136483914798</v>
      </c>
    </row>
    <row r="53" spans="1:29" ht="15" customHeight="1" x14ac:dyDescent="0.25">
      <c r="A53" s="39" t="s">
        <v>115</v>
      </c>
      <c r="B53" s="41" t="s">
        <v>116</v>
      </c>
      <c r="C53" s="36">
        <v>2.3448600000000002</v>
      </c>
      <c r="D53" s="44">
        <v>2.9311799999999999</v>
      </c>
      <c r="E53" s="46">
        <f t="shared" si="0"/>
        <v>1.539353</v>
      </c>
      <c r="F53" s="46">
        <f>G53+E53</f>
        <v>1.8226849999999999</v>
      </c>
      <c r="G53" s="36">
        <v>0.28333199999999997</v>
      </c>
      <c r="H53" s="36">
        <v>0.43756</v>
      </c>
      <c r="I53" s="36">
        <v>0.33935999999999999</v>
      </c>
      <c r="J53" s="36">
        <v>1.2396000000000001E-2</v>
      </c>
      <c r="K53" s="36">
        <v>0.29376000000000002</v>
      </c>
      <c r="L53" s="36">
        <v>0</v>
      </c>
      <c r="M53" s="36">
        <v>0.37001400000000001</v>
      </c>
      <c r="N53" s="36">
        <v>2.7480000000000001E-2</v>
      </c>
      <c r="O53" s="36">
        <v>1.32E-3</v>
      </c>
      <c r="P53" s="36">
        <v>4.956E-2</v>
      </c>
      <c r="Q53" s="36">
        <v>3.5999999999999997E-2</v>
      </c>
      <c r="R53" s="36">
        <v>0.55606299999999997</v>
      </c>
      <c r="S53" s="36">
        <v>4.8959999999999997E-2</v>
      </c>
      <c r="T53" s="36">
        <v>1.2E-4</v>
      </c>
      <c r="U53" s="36">
        <v>0.182695</v>
      </c>
      <c r="V53" s="36">
        <v>0.29255999999999999</v>
      </c>
      <c r="W53" s="46">
        <v>1.4730000000000001</v>
      </c>
      <c r="X53" s="48">
        <f t="shared" si="1"/>
        <v>1.9899389002036658</v>
      </c>
      <c r="Z53" s="15" t="s">
        <v>16</v>
      </c>
      <c r="AA53" s="16">
        <v>238.6</v>
      </c>
      <c r="AB53" s="16">
        <v>0</v>
      </c>
      <c r="AC53" s="16">
        <v>219.098154580021</v>
      </c>
    </row>
    <row r="54" spans="1:29" ht="15" customHeight="1" x14ac:dyDescent="0.25">
      <c r="A54" s="39" t="s">
        <v>117</v>
      </c>
      <c r="B54" s="41" t="s">
        <v>118</v>
      </c>
      <c r="C54" s="36">
        <v>2.2528229999999998</v>
      </c>
      <c r="D54" s="44">
        <v>2.2528229999999998</v>
      </c>
      <c r="E54" s="46">
        <f t="shared" si="0"/>
        <v>1.74309</v>
      </c>
      <c r="F54" s="46">
        <f>G54+E54</f>
        <v>1.74309</v>
      </c>
      <c r="G54" s="36">
        <v>0</v>
      </c>
      <c r="H54" s="36">
        <v>0</v>
      </c>
      <c r="I54" s="36">
        <v>0.39360000000000001</v>
      </c>
      <c r="J54" s="36">
        <v>1.6538000000000001E-2</v>
      </c>
      <c r="K54" s="36">
        <v>0</v>
      </c>
      <c r="L54" s="36">
        <v>0</v>
      </c>
      <c r="M54" s="36">
        <v>0.36025400000000002</v>
      </c>
      <c r="N54" s="36">
        <v>6.54E-2</v>
      </c>
      <c r="O54" s="36">
        <v>3.3600000000000001E-3</v>
      </c>
      <c r="P54" s="36">
        <v>0.47508</v>
      </c>
      <c r="Q54" s="36">
        <v>4.1160000000000002E-2</v>
      </c>
      <c r="R54" s="36">
        <v>0.78129800000000005</v>
      </c>
      <c r="S54" s="36">
        <v>0</v>
      </c>
      <c r="T54" s="36">
        <v>2.0400000000000001E-3</v>
      </c>
      <c r="U54" s="36">
        <v>0.114093</v>
      </c>
      <c r="V54" s="36">
        <v>0</v>
      </c>
      <c r="W54" s="46">
        <v>0.55600000000000005</v>
      </c>
      <c r="X54" s="48">
        <f t="shared" si="1"/>
        <v>4.0518399280575537</v>
      </c>
      <c r="Z54" s="15" t="s">
        <v>16</v>
      </c>
      <c r="AA54" s="16">
        <v>302.8</v>
      </c>
      <c r="AB54" s="16">
        <v>0</v>
      </c>
      <c r="AC54" s="16">
        <v>283.837152546889</v>
      </c>
    </row>
    <row r="55" spans="1:29" ht="15" customHeight="1" x14ac:dyDescent="0.25">
      <c r="A55" s="39" t="s">
        <v>119</v>
      </c>
      <c r="B55" s="41" t="s">
        <v>120</v>
      </c>
      <c r="C55" s="36">
        <v>0.76493900000000004</v>
      </c>
      <c r="D55" s="44">
        <v>0.76493900000000004</v>
      </c>
      <c r="E55" s="46">
        <f t="shared" si="0"/>
        <v>0.43049899999999997</v>
      </c>
      <c r="F55" s="46">
        <f>G55+H55+J55+M55+N55+O55+P55+R55+S55</f>
        <v>0.43049899999999997</v>
      </c>
      <c r="G55" s="36">
        <v>0</v>
      </c>
      <c r="H55" s="36">
        <v>0</v>
      </c>
      <c r="I55" s="36">
        <v>0.33444000000000002</v>
      </c>
      <c r="J55" s="36">
        <v>0</v>
      </c>
      <c r="K55" s="36">
        <v>0</v>
      </c>
      <c r="L55" s="36">
        <v>0</v>
      </c>
      <c r="M55" s="36">
        <v>0</v>
      </c>
      <c r="N55" s="36">
        <v>0</v>
      </c>
      <c r="O55" s="36">
        <v>0</v>
      </c>
      <c r="P55" s="36">
        <v>8.0519999999999994E-2</v>
      </c>
      <c r="Q55" s="36">
        <v>0</v>
      </c>
      <c r="R55" s="36">
        <v>0.34997899999999998</v>
      </c>
      <c r="S55" s="36">
        <v>0</v>
      </c>
      <c r="T55" s="36">
        <v>0</v>
      </c>
      <c r="U55" s="36">
        <v>0</v>
      </c>
      <c r="V55" s="36">
        <v>0</v>
      </c>
      <c r="W55" s="46">
        <v>0.39</v>
      </c>
      <c r="X55" s="48">
        <f t="shared" si="1"/>
        <v>1.9613820512820512</v>
      </c>
      <c r="Z55" s="15" t="s">
        <v>16</v>
      </c>
      <c r="AA55" s="16">
        <v>239.9</v>
      </c>
      <c r="AB55" s="16">
        <v>0</v>
      </c>
      <c r="AC55" s="16">
        <v>233.56173749436101</v>
      </c>
    </row>
    <row r="56" spans="1:29" ht="15" customHeight="1" x14ac:dyDescent="0.25">
      <c r="A56" s="39" t="s">
        <v>121</v>
      </c>
      <c r="B56" s="41" t="s">
        <v>122</v>
      </c>
      <c r="C56" s="36">
        <v>0.68549199999999999</v>
      </c>
      <c r="D56" s="44">
        <v>0.68549199999999999</v>
      </c>
      <c r="E56" s="46">
        <f t="shared" si="0"/>
        <v>0.36053199999999996</v>
      </c>
      <c r="F56" s="46">
        <f>G56+H56+J56+M56+N56+O56+P56+R56+S56</f>
        <v>0.36053199999999996</v>
      </c>
      <c r="G56" s="36">
        <v>0</v>
      </c>
      <c r="H56" s="36">
        <v>0</v>
      </c>
      <c r="I56" s="36">
        <v>0.32496000000000003</v>
      </c>
      <c r="J56" s="36">
        <v>0</v>
      </c>
      <c r="K56" s="36">
        <v>0</v>
      </c>
      <c r="L56" s="36">
        <v>0</v>
      </c>
      <c r="M56" s="36">
        <v>8.8400000000000002E-4</v>
      </c>
      <c r="N56" s="36">
        <v>0</v>
      </c>
      <c r="O56" s="36">
        <v>0</v>
      </c>
      <c r="P56" s="36">
        <v>3.3840000000000002E-2</v>
      </c>
      <c r="Q56" s="36">
        <v>0</v>
      </c>
      <c r="R56" s="36">
        <v>0.32580799999999999</v>
      </c>
      <c r="S56" s="36">
        <v>0</v>
      </c>
      <c r="T56" s="36">
        <v>0</v>
      </c>
      <c r="U56" s="36">
        <v>0</v>
      </c>
      <c r="V56" s="36">
        <v>0</v>
      </c>
      <c r="W56" s="46">
        <v>0.39</v>
      </c>
      <c r="X56" s="48">
        <f t="shared" si="1"/>
        <v>1.7576717948717948</v>
      </c>
      <c r="Z56" s="15" t="s">
        <v>16</v>
      </c>
      <c r="AA56" s="16">
        <v>240.67</v>
      </c>
      <c r="AB56" s="16">
        <v>0</v>
      </c>
      <c r="AC56" s="16">
        <v>289.29918560480502</v>
      </c>
    </row>
    <row r="57" spans="1:29" ht="15" customHeight="1" x14ac:dyDescent="0.25">
      <c r="A57" s="39" t="s">
        <v>123</v>
      </c>
      <c r="B57" s="41" t="s">
        <v>124</v>
      </c>
      <c r="C57" s="36">
        <v>2.5097659999999999</v>
      </c>
      <c r="D57" s="44">
        <v>2.9326460000000001</v>
      </c>
      <c r="E57" s="46">
        <f t="shared" si="0"/>
        <v>1.7420009999999999</v>
      </c>
      <c r="F57" s="46">
        <f t="shared" ref="F57:F66" si="3">G57+E57</f>
        <v>2.0381369999999999</v>
      </c>
      <c r="G57" s="36">
        <v>0.29613600000000001</v>
      </c>
      <c r="H57" s="36">
        <v>0.48405300000000001</v>
      </c>
      <c r="I57" s="36">
        <v>0.30180000000000001</v>
      </c>
      <c r="J57" s="36">
        <v>1.2522E-2</v>
      </c>
      <c r="K57" s="36">
        <v>0.23508000000000001</v>
      </c>
      <c r="L57" s="36">
        <v>0</v>
      </c>
      <c r="M57" s="36">
        <v>0.35375099999999998</v>
      </c>
      <c r="N57" s="36">
        <v>3.0599999999999999E-2</v>
      </c>
      <c r="O57" s="36">
        <v>1.56E-3</v>
      </c>
      <c r="P57" s="36">
        <v>2.5559999999999999E-2</v>
      </c>
      <c r="Q57" s="36">
        <v>5.8799999999999998E-2</v>
      </c>
      <c r="R57" s="36">
        <v>0.690195</v>
      </c>
      <c r="S57" s="36">
        <v>8.4959999999999994E-2</v>
      </c>
      <c r="T57" s="36">
        <v>1.2E-4</v>
      </c>
      <c r="U57" s="36">
        <v>0.169709</v>
      </c>
      <c r="V57" s="36">
        <v>0.18779999999999999</v>
      </c>
      <c r="W57" s="46">
        <v>1.4730000000000001</v>
      </c>
      <c r="X57" s="48">
        <f t="shared" si="1"/>
        <v>1.9909341479972844</v>
      </c>
      <c r="Z57" s="15" t="s">
        <v>16</v>
      </c>
      <c r="AA57" s="16">
        <v>242.2</v>
      </c>
      <c r="AB57" s="16">
        <v>0</v>
      </c>
      <c r="AC57" s="16">
        <v>223.308581074888</v>
      </c>
    </row>
    <row r="58" spans="1:29" ht="15" customHeight="1" x14ac:dyDescent="0.25">
      <c r="A58" s="39" t="s">
        <v>125</v>
      </c>
      <c r="B58" s="41" t="s">
        <v>126</v>
      </c>
      <c r="C58" s="36">
        <v>2.451619</v>
      </c>
      <c r="D58" s="44">
        <v>2.8467790000000002</v>
      </c>
      <c r="E58" s="46">
        <f t="shared" si="0"/>
        <v>1.7017579999999999</v>
      </c>
      <c r="F58" s="46">
        <f t="shared" si="3"/>
        <v>1.9693109999999998</v>
      </c>
      <c r="G58" s="36">
        <v>0.26755299999999999</v>
      </c>
      <c r="H58" s="36">
        <v>0.44464700000000001</v>
      </c>
      <c r="I58" s="36">
        <v>0.30528</v>
      </c>
      <c r="J58" s="36">
        <v>1.2496E-2</v>
      </c>
      <c r="K58" s="36">
        <v>0.19980000000000001</v>
      </c>
      <c r="L58" s="36">
        <v>0</v>
      </c>
      <c r="M58" s="36">
        <v>0.32714100000000002</v>
      </c>
      <c r="N58" s="36">
        <v>2.9399999999999999E-2</v>
      </c>
      <c r="O58" s="36">
        <v>1.4400000000000001E-3</v>
      </c>
      <c r="P58" s="36">
        <v>2.3040000000000001E-2</v>
      </c>
      <c r="Q58" s="36">
        <v>4.3200000000000002E-2</v>
      </c>
      <c r="R58" s="36">
        <v>0.75679399999999997</v>
      </c>
      <c r="S58" s="36">
        <v>6.3600000000000004E-2</v>
      </c>
      <c r="T58" s="36">
        <v>1.2E-4</v>
      </c>
      <c r="U58" s="36">
        <v>0.17690800000000001</v>
      </c>
      <c r="V58" s="36">
        <v>0.19536000000000001</v>
      </c>
      <c r="W58" s="46">
        <v>1.4730000000000001</v>
      </c>
      <c r="X58" s="48">
        <f t="shared" si="1"/>
        <v>1.9326401900882553</v>
      </c>
      <c r="Z58" s="15" t="s">
        <v>16</v>
      </c>
      <c r="AA58" s="16">
        <v>135.6</v>
      </c>
      <c r="AB58" s="16">
        <v>0</v>
      </c>
      <c r="AC58" s="16">
        <v>127.690388235144</v>
      </c>
    </row>
    <row r="59" spans="1:29" ht="15" customHeight="1" x14ac:dyDescent="0.25">
      <c r="A59" s="39" t="s">
        <v>127</v>
      </c>
      <c r="B59" s="41" t="s">
        <v>128</v>
      </c>
      <c r="C59" s="36">
        <v>2.5308739999999998</v>
      </c>
      <c r="D59" s="44">
        <v>2.9309539999999998</v>
      </c>
      <c r="E59" s="46">
        <f t="shared" si="0"/>
        <v>1.7971200000000001</v>
      </c>
      <c r="F59" s="46">
        <f t="shared" si="3"/>
        <v>2.0454330000000001</v>
      </c>
      <c r="G59" s="36">
        <v>0.24831300000000001</v>
      </c>
      <c r="H59" s="36">
        <v>0.47010099999999999</v>
      </c>
      <c r="I59" s="36">
        <v>0.31319999999999998</v>
      </c>
      <c r="J59" s="36">
        <v>1.3259999999999999E-2</v>
      </c>
      <c r="K59" s="36">
        <v>0.20988000000000001</v>
      </c>
      <c r="L59" s="36">
        <v>0</v>
      </c>
      <c r="M59" s="36">
        <v>0.33832000000000001</v>
      </c>
      <c r="N59" s="36">
        <v>2.9760000000000002E-2</v>
      </c>
      <c r="O59" s="36">
        <v>1.4400000000000001E-3</v>
      </c>
      <c r="P59" s="36">
        <v>2.496E-2</v>
      </c>
      <c r="Q59" s="36">
        <v>4.6559999999999997E-2</v>
      </c>
      <c r="R59" s="36">
        <v>0.78367900000000001</v>
      </c>
      <c r="S59" s="36">
        <v>8.9039999999999994E-2</v>
      </c>
      <c r="T59" s="36">
        <v>1.2E-4</v>
      </c>
      <c r="U59" s="36">
        <v>0.172121</v>
      </c>
      <c r="V59" s="36">
        <v>0.19020000000000001</v>
      </c>
      <c r="W59" s="46">
        <v>1.4730000000000001</v>
      </c>
      <c r="X59" s="48">
        <f t="shared" si="1"/>
        <v>1.9897854718262047</v>
      </c>
      <c r="Z59" s="15" t="s">
        <v>16</v>
      </c>
      <c r="AA59" s="16">
        <v>229.9</v>
      </c>
      <c r="AB59" s="16">
        <v>26.2</v>
      </c>
      <c r="AC59" s="16">
        <v>228.67940725654901</v>
      </c>
    </row>
    <row r="60" spans="1:29" ht="15" customHeight="1" x14ac:dyDescent="0.25">
      <c r="A60" s="39" t="s">
        <v>129</v>
      </c>
      <c r="B60" s="41" t="s">
        <v>130</v>
      </c>
      <c r="C60" s="36">
        <v>2.5016639999999999</v>
      </c>
      <c r="D60" s="44">
        <v>2.8529040000000001</v>
      </c>
      <c r="E60" s="46">
        <f t="shared" si="0"/>
        <v>1.8261280000000002</v>
      </c>
      <c r="F60" s="46">
        <f t="shared" si="3"/>
        <v>2.0658080000000001</v>
      </c>
      <c r="G60" s="36">
        <v>0.23968</v>
      </c>
      <c r="H60" s="36">
        <v>0.48508400000000002</v>
      </c>
      <c r="I60" s="36">
        <v>0.28248000000000001</v>
      </c>
      <c r="J60" s="36">
        <v>1.2652999999999999E-2</v>
      </c>
      <c r="K60" s="36">
        <v>0.18156</v>
      </c>
      <c r="L60" s="36">
        <v>0</v>
      </c>
      <c r="M60" s="36">
        <v>0.35774400000000001</v>
      </c>
      <c r="N60" s="36">
        <v>2.58E-2</v>
      </c>
      <c r="O60" s="36">
        <v>1.32E-3</v>
      </c>
      <c r="P60" s="36">
        <v>3.2280000000000003E-2</v>
      </c>
      <c r="Q60" s="36">
        <v>3.5639999999999998E-2</v>
      </c>
      <c r="R60" s="36">
        <v>0.82808700000000002</v>
      </c>
      <c r="S60" s="36">
        <v>4.752E-2</v>
      </c>
      <c r="T60" s="36">
        <v>1.2E-4</v>
      </c>
      <c r="U60" s="36">
        <v>0.153256</v>
      </c>
      <c r="V60" s="36">
        <v>0.16968</v>
      </c>
      <c r="W60" s="46">
        <v>1.4730000000000001</v>
      </c>
      <c r="X60" s="48">
        <f t="shared" si="1"/>
        <v>1.9367983706720977</v>
      </c>
      <c r="Z60" s="15" t="s">
        <v>19</v>
      </c>
      <c r="AA60" s="16">
        <v>2272</v>
      </c>
      <c r="AB60" s="16">
        <v>0</v>
      </c>
      <c r="AC60" s="16">
        <v>5092.5889328972598</v>
      </c>
    </row>
    <row r="61" spans="1:29" ht="15" customHeight="1" x14ac:dyDescent="0.25">
      <c r="A61" s="39" t="s">
        <v>131</v>
      </c>
      <c r="B61" s="41" t="s">
        <v>132</v>
      </c>
      <c r="C61" s="36">
        <v>2.3817520000000001</v>
      </c>
      <c r="D61" s="44">
        <v>2.811232</v>
      </c>
      <c r="E61" s="46">
        <f t="shared" si="0"/>
        <v>1.6061879999999997</v>
      </c>
      <c r="F61" s="46">
        <f t="shared" si="3"/>
        <v>1.8915929999999999</v>
      </c>
      <c r="G61" s="36">
        <v>0.28540500000000002</v>
      </c>
      <c r="H61" s="36">
        <v>0.460401</v>
      </c>
      <c r="I61" s="36">
        <v>0.32184000000000001</v>
      </c>
      <c r="J61" s="36">
        <v>1.3779E-2</v>
      </c>
      <c r="K61" s="36">
        <v>0.24540000000000001</v>
      </c>
      <c r="L61" s="36">
        <v>0</v>
      </c>
      <c r="M61" s="36">
        <v>0.360925</v>
      </c>
      <c r="N61" s="36">
        <v>2.9159999999999998E-2</v>
      </c>
      <c r="O61" s="36">
        <v>1.4400000000000001E-3</v>
      </c>
      <c r="P61" s="36">
        <v>3.3239999999999999E-2</v>
      </c>
      <c r="Q61" s="36">
        <v>3.9719999999999998E-2</v>
      </c>
      <c r="R61" s="36">
        <v>0.54860299999999995</v>
      </c>
      <c r="S61" s="36">
        <v>0.11892</v>
      </c>
      <c r="T61" s="36">
        <v>1.2E-4</v>
      </c>
      <c r="U61" s="36">
        <v>0.16819899999999999</v>
      </c>
      <c r="V61" s="36">
        <v>0.18407999999999999</v>
      </c>
      <c r="W61" s="46">
        <v>1.4730000000000001</v>
      </c>
      <c r="X61" s="48">
        <f t="shared" si="1"/>
        <v>1.9085078071961981</v>
      </c>
      <c r="Z61" s="15" t="s">
        <v>16</v>
      </c>
      <c r="AA61" s="16">
        <v>132.19999999999999</v>
      </c>
      <c r="AB61" s="16">
        <v>42.6</v>
      </c>
      <c r="AC61" s="16">
        <v>214.414650727934</v>
      </c>
    </row>
    <row r="62" spans="1:29" ht="15" customHeight="1" x14ac:dyDescent="0.25">
      <c r="A62" s="39" t="s">
        <v>133</v>
      </c>
      <c r="B62" s="41" t="s">
        <v>134</v>
      </c>
      <c r="C62" s="36">
        <v>2.343798</v>
      </c>
      <c r="D62" s="44">
        <v>2.8417979999999998</v>
      </c>
      <c r="E62" s="46">
        <f t="shared" si="0"/>
        <v>1.5699060000000002</v>
      </c>
      <c r="F62" s="46">
        <f t="shared" si="3"/>
        <v>1.8262970000000003</v>
      </c>
      <c r="G62" s="36">
        <v>0.25639099999999998</v>
      </c>
      <c r="H62" s="36">
        <v>0.41927799999999998</v>
      </c>
      <c r="I62" s="36">
        <v>0.34308</v>
      </c>
      <c r="J62" s="36">
        <v>1.5394E-2</v>
      </c>
      <c r="K62" s="36">
        <v>0.30912000000000001</v>
      </c>
      <c r="L62" s="36">
        <v>0</v>
      </c>
      <c r="M62" s="36">
        <v>0.38652900000000001</v>
      </c>
      <c r="N62" s="36">
        <v>2.964E-2</v>
      </c>
      <c r="O62" s="36">
        <v>1.4400000000000001E-3</v>
      </c>
      <c r="P62" s="36">
        <v>3.3119999999999997E-2</v>
      </c>
      <c r="Q62" s="36">
        <v>3.7199999999999997E-2</v>
      </c>
      <c r="R62" s="36">
        <v>0.60326500000000005</v>
      </c>
      <c r="S62" s="36">
        <v>4.4040000000000003E-2</v>
      </c>
      <c r="T62" s="36">
        <v>1.2E-4</v>
      </c>
      <c r="U62" s="36">
        <v>0.17430100000000001</v>
      </c>
      <c r="V62" s="36">
        <v>0.18887999999999999</v>
      </c>
      <c r="W62" s="46">
        <v>1.4730000000000001</v>
      </c>
      <c r="X62" s="48">
        <f t="shared" si="1"/>
        <v>1.9292586558044804</v>
      </c>
      <c r="Z62" s="15" t="s">
        <v>19</v>
      </c>
      <c r="AA62" s="16">
        <v>2290.0700000000002</v>
      </c>
      <c r="AB62" s="16">
        <v>0</v>
      </c>
      <c r="AC62" s="16">
        <v>5702.9078839244503</v>
      </c>
    </row>
    <row r="63" spans="1:29" ht="15" customHeight="1" x14ac:dyDescent="0.25">
      <c r="A63" s="39" t="s">
        <v>135</v>
      </c>
      <c r="B63" s="41" t="s">
        <v>136</v>
      </c>
      <c r="C63" s="36">
        <v>2.18519</v>
      </c>
      <c r="D63" s="44">
        <v>2.18519</v>
      </c>
      <c r="E63" s="46">
        <f t="shared" si="0"/>
        <v>1.5401830000000003</v>
      </c>
      <c r="F63" s="46">
        <f t="shared" si="3"/>
        <v>1.5782210000000003</v>
      </c>
      <c r="G63" s="36">
        <v>3.8038000000000002E-2</v>
      </c>
      <c r="H63" s="36">
        <v>0.41319899999999998</v>
      </c>
      <c r="I63" s="36">
        <v>0.43931999999999999</v>
      </c>
      <c r="J63" s="36">
        <v>1.3105E-2</v>
      </c>
      <c r="K63" s="36">
        <v>0</v>
      </c>
      <c r="L63" s="36">
        <v>0</v>
      </c>
      <c r="M63" s="36">
        <v>0.35461900000000002</v>
      </c>
      <c r="N63" s="36">
        <v>4.2959999999999998E-2</v>
      </c>
      <c r="O63" s="36">
        <v>2.16E-3</v>
      </c>
      <c r="P63" s="36">
        <v>5.772E-2</v>
      </c>
      <c r="Q63" s="36">
        <v>1.14E-2</v>
      </c>
      <c r="R63" s="36">
        <v>0.58142000000000005</v>
      </c>
      <c r="S63" s="36">
        <v>6.3600000000000004E-2</v>
      </c>
      <c r="T63" s="36">
        <v>4.8000000000000001E-4</v>
      </c>
      <c r="U63" s="36">
        <v>0.16716900000000001</v>
      </c>
      <c r="V63" s="36">
        <v>0</v>
      </c>
      <c r="W63" s="46">
        <v>1.2270000000000001</v>
      </c>
      <c r="X63" s="48">
        <f t="shared" si="1"/>
        <v>1.7809209453952728</v>
      </c>
      <c r="Z63" s="15" t="s">
        <v>19</v>
      </c>
      <c r="AA63" s="16">
        <v>3267</v>
      </c>
      <c r="AB63" s="16">
        <v>0</v>
      </c>
      <c r="AC63" s="16">
        <v>7064.76100232316</v>
      </c>
    </row>
    <row r="64" spans="1:29" ht="15" customHeight="1" x14ac:dyDescent="0.25">
      <c r="A64" s="39" t="s">
        <v>137</v>
      </c>
      <c r="B64" s="41" t="s">
        <v>138</v>
      </c>
      <c r="C64" s="36">
        <v>2.3573460000000002</v>
      </c>
      <c r="D64" s="44">
        <v>2.8042259999999999</v>
      </c>
      <c r="E64" s="46">
        <f t="shared" si="0"/>
        <v>1.624749</v>
      </c>
      <c r="F64" s="46">
        <f t="shared" si="3"/>
        <v>1.9149910000000001</v>
      </c>
      <c r="G64" s="36">
        <v>0.290242</v>
      </c>
      <c r="H64" s="36">
        <v>0.47341699999999998</v>
      </c>
      <c r="I64" s="36">
        <v>0.27816000000000002</v>
      </c>
      <c r="J64" s="36">
        <v>1.1164E-2</v>
      </c>
      <c r="K64" s="36">
        <v>0.17843999999999999</v>
      </c>
      <c r="L64" s="36">
        <v>0</v>
      </c>
      <c r="M64" s="36">
        <v>0.33560200000000001</v>
      </c>
      <c r="N64" s="36">
        <v>2.7359999999999999E-2</v>
      </c>
      <c r="O64" s="36">
        <v>1.32E-3</v>
      </c>
      <c r="P64" s="36">
        <v>3.3119999999999997E-2</v>
      </c>
      <c r="Q64" s="36">
        <v>3.7560000000000003E-2</v>
      </c>
      <c r="R64" s="36">
        <v>0.53336600000000001</v>
      </c>
      <c r="S64" s="36">
        <v>0.17183999999999999</v>
      </c>
      <c r="T64" s="36">
        <v>3.6000000000000002E-4</v>
      </c>
      <c r="U64" s="36">
        <v>0.16383500000000001</v>
      </c>
      <c r="V64" s="36">
        <v>0.26844000000000001</v>
      </c>
      <c r="W64" s="46">
        <v>1.4730000000000001</v>
      </c>
      <c r="X64" s="48">
        <f t="shared" si="1"/>
        <v>1.9037515274949082</v>
      </c>
      <c r="Z64" s="15" t="s">
        <v>17</v>
      </c>
      <c r="AA64" s="16">
        <v>924.5</v>
      </c>
      <c r="AB64" s="16">
        <v>0</v>
      </c>
      <c r="AC64" s="16">
        <v>2411.2629268873302</v>
      </c>
    </row>
    <row r="65" spans="1:29" ht="15" customHeight="1" x14ac:dyDescent="0.25">
      <c r="A65" s="39" t="s">
        <v>139</v>
      </c>
      <c r="B65" s="41" t="s">
        <v>140</v>
      </c>
      <c r="C65" s="36">
        <v>2.5883440000000002</v>
      </c>
      <c r="D65" s="44">
        <v>2.5883440000000002</v>
      </c>
      <c r="E65" s="46">
        <f t="shared" si="0"/>
        <v>1.8771880000000001</v>
      </c>
      <c r="F65" s="46">
        <f t="shared" si="3"/>
        <v>2.022716</v>
      </c>
      <c r="G65" s="36">
        <v>0.14552799999999999</v>
      </c>
      <c r="H65" s="36">
        <v>0.34760999999999997</v>
      </c>
      <c r="I65" s="36">
        <v>0.40500000000000003</v>
      </c>
      <c r="J65" s="36">
        <v>1.8189E-2</v>
      </c>
      <c r="K65" s="36">
        <v>0</v>
      </c>
      <c r="L65" s="36">
        <v>0</v>
      </c>
      <c r="M65" s="36">
        <v>0.36782500000000001</v>
      </c>
      <c r="N65" s="36">
        <v>4.3439999999999999E-2</v>
      </c>
      <c r="O65" s="36">
        <v>2.16E-3</v>
      </c>
      <c r="P65" s="36">
        <v>3.456E-2</v>
      </c>
      <c r="Q65" s="36">
        <v>9.3960000000000002E-2</v>
      </c>
      <c r="R65" s="36">
        <v>0.82340400000000002</v>
      </c>
      <c r="S65" s="36">
        <v>0.14604</v>
      </c>
      <c r="T65" s="36">
        <v>0</v>
      </c>
      <c r="U65" s="36">
        <v>0.16062799999999999</v>
      </c>
      <c r="V65" s="36">
        <v>0</v>
      </c>
      <c r="W65" s="46">
        <v>1.117</v>
      </c>
      <c r="X65" s="48">
        <f t="shared" si="1"/>
        <v>2.3172282900626682</v>
      </c>
      <c r="Z65" s="15" t="s">
        <v>17</v>
      </c>
      <c r="AA65" s="16">
        <v>905.4</v>
      </c>
      <c r="AB65" s="16">
        <v>0</v>
      </c>
      <c r="AC65" s="16">
        <v>2316.9002456345302</v>
      </c>
    </row>
    <row r="66" spans="1:29" ht="15" customHeight="1" x14ac:dyDescent="0.25">
      <c r="A66" s="39" t="s">
        <v>141</v>
      </c>
      <c r="B66" s="41" t="s">
        <v>142</v>
      </c>
      <c r="C66" s="36">
        <v>2.2949709999999999</v>
      </c>
      <c r="D66" s="44">
        <v>2.2949709999999999</v>
      </c>
      <c r="E66" s="46">
        <f>H66+J66+M66+N66+O66+P66++Q66+R66+S66</f>
        <v>1.707354</v>
      </c>
      <c r="F66" s="46">
        <f t="shared" si="3"/>
        <v>1.707354</v>
      </c>
      <c r="G66" s="36">
        <v>0</v>
      </c>
      <c r="H66" s="36">
        <v>0.246645</v>
      </c>
      <c r="I66" s="36">
        <v>0.49068000000000001</v>
      </c>
      <c r="J66" s="36">
        <v>2.6641000000000001E-2</v>
      </c>
      <c r="K66" s="36">
        <v>0</v>
      </c>
      <c r="L66" s="36">
        <v>0</v>
      </c>
      <c r="M66" s="36">
        <v>0.38172499999999998</v>
      </c>
      <c r="N66" s="36">
        <v>5.7119999999999997E-2</v>
      </c>
      <c r="O66" s="36">
        <v>2.8800000000000002E-3</v>
      </c>
      <c r="P66" s="36">
        <v>7.2720000000000007E-2</v>
      </c>
      <c r="Q66" s="36">
        <v>4.9919999999999999E-2</v>
      </c>
      <c r="R66" s="36">
        <v>0.68802300000000005</v>
      </c>
      <c r="S66" s="36">
        <v>0.18168000000000001</v>
      </c>
      <c r="T66" s="36">
        <v>9.6000000000000002E-4</v>
      </c>
      <c r="U66" s="36">
        <v>9.5977000000000007E-2</v>
      </c>
      <c r="V66" s="36">
        <v>0</v>
      </c>
      <c r="W66" s="46">
        <v>1.1599999999999999</v>
      </c>
      <c r="X66" s="48">
        <f t="shared" si="1"/>
        <v>1.978423275862069</v>
      </c>
      <c r="Z66" s="15" t="s">
        <v>20</v>
      </c>
      <c r="AA66" s="16">
        <v>1867.3</v>
      </c>
      <c r="AB66" s="16">
        <v>40.700000000000003</v>
      </c>
      <c r="AC66" s="16">
        <v>4162.92258110286</v>
      </c>
    </row>
    <row r="67" spans="1:29" ht="15" customHeight="1" x14ac:dyDescent="0.25">
      <c r="A67" s="39" t="s">
        <v>143</v>
      </c>
      <c r="B67" s="41" t="s">
        <v>144</v>
      </c>
      <c r="C67" s="36">
        <v>0.77193900000000004</v>
      </c>
      <c r="D67" s="44">
        <v>0.77193900000000004</v>
      </c>
      <c r="E67" s="46">
        <f t="shared" ref="E67:E130" si="4">H67+J67+M67+N67+O67+P67+Q67+R67+S67</f>
        <v>0.37977899999999998</v>
      </c>
      <c r="F67" s="46">
        <f>G67+H67+J67+M67+N67+O67+P67+R67+S67</f>
        <v>0.37977899999999998</v>
      </c>
      <c r="G67" s="36">
        <v>0</v>
      </c>
      <c r="H67" s="36">
        <v>0</v>
      </c>
      <c r="I67" s="36">
        <v>0.39216000000000001</v>
      </c>
      <c r="J67" s="36">
        <v>0</v>
      </c>
      <c r="K67" s="36">
        <v>0</v>
      </c>
      <c r="L67" s="36">
        <v>0</v>
      </c>
      <c r="M67" s="36">
        <v>1.457E-3</v>
      </c>
      <c r="N67" s="36">
        <v>0</v>
      </c>
      <c r="O67" s="36">
        <v>0</v>
      </c>
      <c r="P67" s="36">
        <v>3.696E-2</v>
      </c>
      <c r="Q67" s="36">
        <v>0</v>
      </c>
      <c r="R67" s="36">
        <v>0.341362</v>
      </c>
      <c r="S67" s="36">
        <v>0</v>
      </c>
      <c r="T67" s="36">
        <v>0</v>
      </c>
      <c r="U67" s="36">
        <v>0</v>
      </c>
      <c r="V67" s="36">
        <v>0</v>
      </c>
      <c r="W67" s="46">
        <v>0.39</v>
      </c>
      <c r="X67" s="48">
        <f t="shared" si="1"/>
        <v>1.9793307692307693</v>
      </c>
      <c r="Z67" s="15" t="s">
        <v>16</v>
      </c>
      <c r="AA67" s="16">
        <v>142.19999999999999</v>
      </c>
      <c r="AB67" s="16">
        <v>0</v>
      </c>
      <c r="AC67" s="16">
        <v>157.96702539140901</v>
      </c>
    </row>
    <row r="68" spans="1:29" ht="15" customHeight="1" x14ac:dyDescent="0.25">
      <c r="A68" s="39" t="s">
        <v>145</v>
      </c>
      <c r="B68" s="41" t="s">
        <v>146</v>
      </c>
      <c r="C68" s="36">
        <v>0.44964599999999999</v>
      </c>
      <c r="D68" s="44">
        <v>0.44964599999999999</v>
      </c>
      <c r="E68" s="46">
        <f t="shared" si="4"/>
        <v>0.35772599999999999</v>
      </c>
      <c r="F68" s="46">
        <f>G68+H68+J68+M68+N68+O68+P68+R68+S68</f>
        <v>0.35772599999999999</v>
      </c>
      <c r="G68" s="36">
        <v>0</v>
      </c>
      <c r="H68" s="36">
        <v>0</v>
      </c>
      <c r="I68" s="36">
        <v>9.1920000000000002E-2</v>
      </c>
      <c r="J68" s="36">
        <v>0</v>
      </c>
      <c r="K68" s="36">
        <v>0</v>
      </c>
      <c r="L68" s="36">
        <v>0</v>
      </c>
      <c r="M68" s="36">
        <v>2.0379999999999999E-3</v>
      </c>
      <c r="N68" s="36">
        <v>0</v>
      </c>
      <c r="O68" s="36">
        <v>0</v>
      </c>
      <c r="P68" s="36">
        <v>2.0760000000000001E-2</v>
      </c>
      <c r="Q68" s="36">
        <v>0</v>
      </c>
      <c r="R68" s="36">
        <v>0.334928</v>
      </c>
      <c r="S68" s="36">
        <v>0</v>
      </c>
      <c r="T68" s="36">
        <v>0</v>
      </c>
      <c r="U68" s="36">
        <v>0</v>
      </c>
      <c r="V68" s="36">
        <v>0</v>
      </c>
      <c r="W68" s="46">
        <v>0.39</v>
      </c>
      <c r="X68" s="48">
        <f t="shared" si="1"/>
        <v>1.1529384615384615</v>
      </c>
      <c r="Z68" s="15" t="s">
        <v>16</v>
      </c>
      <c r="AA68" s="16">
        <v>175.6</v>
      </c>
      <c r="AB68" s="16">
        <v>0</v>
      </c>
      <c r="AC68" s="16">
        <v>266.81790298715202</v>
      </c>
    </row>
    <row r="69" spans="1:29" ht="15" customHeight="1" x14ac:dyDescent="0.25">
      <c r="A69" s="39" t="s">
        <v>147</v>
      </c>
      <c r="B69" s="41" t="s">
        <v>148</v>
      </c>
      <c r="C69" s="36">
        <v>0.99218700000000004</v>
      </c>
      <c r="D69" s="44">
        <v>0.99218700000000004</v>
      </c>
      <c r="E69" s="46">
        <f t="shared" si="4"/>
        <v>0.495147</v>
      </c>
      <c r="F69" s="46">
        <f>G69+H69+J69+M69+N69+O69+P69+R69+S69</f>
        <v>0.495147</v>
      </c>
      <c r="G69" s="36">
        <v>0</v>
      </c>
      <c r="H69" s="36">
        <v>0</v>
      </c>
      <c r="I69" s="36">
        <v>0.49703999999999998</v>
      </c>
      <c r="J69" s="36">
        <v>0</v>
      </c>
      <c r="K69" s="36">
        <v>0</v>
      </c>
      <c r="L69" s="36">
        <v>0</v>
      </c>
      <c r="M69" s="36">
        <v>1.5380000000000001E-3</v>
      </c>
      <c r="N69" s="36">
        <v>0</v>
      </c>
      <c r="O69" s="36">
        <v>0</v>
      </c>
      <c r="P69" s="36">
        <v>0.15012</v>
      </c>
      <c r="Q69" s="36">
        <v>0</v>
      </c>
      <c r="R69" s="36">
        <v>0.34348899999999999</v>
      </c>
      <c r="S69" s="36">
        <v>0</v>
      </c>
      <c r="T69" s="36">
        <v>0</v>
      </c>
      <c r="U69" s="36">
        <v>0</v>
      </c>
      <c r="V69" s="36">
        <v>0</v>
      </c>
      <c r="W69" s="46">
        <v>0.39</v>
      </c>
      <c r="X69" s="48">
        <f t="shared" si="1"/>
        <v>2.5440692307692307</v>
      </c>
      <c r="Z69" s="15" t="s">
        <v>19</v>
      </c>
      <c r="AA69" s="16">
        <v>1176.21</v>
      </c>
      <c r="AB69" s="16">
        <v>0</v>
      </c>
      <c r="AC69" s="16">
        <v>2940.4399567370801</v>
      </c>
    </row>
    <row r="70" spans="1:29" ht="15" customHeight="1" x14ac:dyDescent="0.25">
      <c r="A70" s="39" t="s">
        <v>149</v>
      </c>
      <c r="B70" s="41" t="s">
        <v>150</v>
      </c>
      <c r="C70" s="36">
        <v>1.3839189999999999</v>
      </c>
      <c r="D70" s="44">
        <v>1.3839189999999999</v>
      </c>
      <c r="E70" s="46">
        <f t="shared" si="4"/>
        <v>0.64531899999999998</v>
      </c>
      <c r="F70" s="46">
        <f>G70+H70+J70+M70+N70+O70+P70+R70+S70</f>
        <v>0.64531899999999998</v>
      </c>
      <c r="G70" s="36">
        <v>0</v>
      </c>
      <c r="H70" s="36">
        <v>0</v>
      </c>
      <c r="I70" s="36">
        <v>0.73860000000000003</v>
      </c>
      <c r="J70" s="36">
        <v>0</v>
      </c>
      <c r="K70" s="36">
        <v>0</v>
      </c>
      <c r="L70" s="36">
        <v>0</v>
      </c>
      <c r="M70" s="36">
        <v>1.9559999999999998E-3</v>
      </c>
      <c r="N70" s="36">
        <v>0</v>
      </c>
      <c r="O70" s="36">
        <v>0</v>
      </c>
      <c r="P70" s="36">
        <v>0.29483999999999999</v>
      </c>
      <c r="Q70" s="36">
        <v>0</v>
      </c>
      <c r="R70" s="36">
        <v>0.34852300000000003</v>
      </c>
      <c r="S70" s="36">
        <v>0</v>
      </c>
      <c r="T70" s="36">
        <v>0</v>
      </c>
      <c r="U70" s="36">
        <v>0</v>
      </c>
      <c r="V70" s="36">
        <v>0</v>
      </c>
      <c r="W70" s="46">
        <v>0.39</v>
      </c>
      <c r="X70" s="48">
        <f t="shared" si="1"/>
        <v>3.548510256410256</v>
      </c>
      <c r="Z70" s="15" t="s">
        <v>19</v>
      </c>
      <c r="AA70" s="16">
        <v>1494.8</v>
      </c>
      <c r="AB70" s="16">
        <v>0</v>
      </c>
      <c r="AC70" s="16">
        <v>3784.56230935965</v>
      </c>
    </row>
    <row r="71" spans="1:29" ht="15" customHeight="1" x14ac:dyDescent="0.25">
      <c r="A71" s="39" t="s">
        <v>151</v>
      </c>
      <c r="B71" s="41" t="s">
        <v>152</v>
      </c>
      <c r="C71" s="36">
        <v>1.068827</v>
      </c>
      <c r="D71" s="44">
        <v>1.068827</v>
      </c>
      <c r="E71" s="46">
        <f t="shared" si="4"/>
        <v>0.57610700000000004</v>
      </c>
      <c r="F71" s="46">
        <f>G71+H71+J71+M71+N71+O71+P71+R71+S71</f>
        <v>0.57610700000000004</v>
      </c>
      <c r="G71" s="36">
        <v>0</v>
      </c>
      <c r="H71" s="36">
        <v>0</v>
      </c>
      <c r="I71" s="36">
        <v>0.49271999999999999</v>
      </c>
      <c r="J71" s="36">
        <v>0</v>
      </c>
      <c r="K71" s="36">
        <v>0</v>
      </c>
      <c r="L71" s="36">
        <v>0</v>
      </c>
      <c r="M71" s="36">
        <v>1.828E-3</v>
      </c>
      <c r="N71" s="36">
        <v>0</v>
      </c>
      <c r="O71" s="36">
        <v>0</v>
      </c>
      <c r="P71" s="36">
        <v>0.22800000000000001</v>
      </c>
      <c r="Q71" s="36">
        <v>0</v>
      </c>
      <c r="R71" s="36">
        <v>0.346279</v>
      </c>
      <c r="S71" s="36">
        <v>0</v>
      </c>
      <c r="T71" s="36">
        <v>0</v>
      </c>
      <c r="U71" s="36">
        <v>0</v>
      </c>
      <c r="V71" s="36">
        <v>0</v>
      </c>
      <c r="W71" s="46">
        <v>0.39</v>
      </c>
      <c r="X71" s="48">
        <f t="shared" si="1"/>
        <v>2.7405820512820509</v>
      </c>
      <c r="Z71" s="15" t="s">
        <v>16</v>
      </c>
      <c r="AA71" s="16">
        <v>44.3</v>
      </c>
      <c r="AB71" s="16">
        <v>0</v>
      </c>
      <c r="AC71" s="16">
        <v>31.814608047549498</v>
      </c>
    </row>
    <row r="72" spans="1:29" ht="15" customHeight="1" x14ac:dyDescent="0.25">
      <c r="A72" s="39" t="s">
        <v>153</v>
      </c>
      <c r="B72" s="41" t="s">
        <v>154</v>
      </c>
      <c r="C72" s="36">
        <v>2.4682219999999999</v>
      </c>
      <c r="D72" s="44">
        <v>2.4682219999999999</v>
      </c>
      <c r="E72" s="46">
        <f t="shared" si="4"/>
        <v>1.8468059999999999</v>
      </c>
      <c r="F72" s="46">
        <f>G72+E72</f>
        <v>1.8468059999999999</v>
      </c>
      <c r="G72" s="36">
        <v>0</v>
      </c>
      <c r="H72" s="36">
        <v>0</v>
      </c>
      <c r="I72" s="36">
        <v>0.49247999999999997</v>
      </c>
      <c r="J72" s="36">
        <v>0</v>
      </c>
      <c r="K72" s="36">
        <v>0</v>
      </c>
      <c r="L72" s="36">
        <v>0</v>
      </c>
      <c r="M72" s="36">
        <v>0.33347100000000002</v>
      </c>
      <c r="N72" s="36">
        <v>0</v>
      </c>
      <c r="O72" s="36">
        <v>0</v>
      </c>
      <c r="P72" s="36">
        <v>0.47027999999999998</v>
      </c>
      <c r="Q72" s="36">
        <v>3.3480000000000003E-2</v>
      </c>
      <c r="R72" s="36">
        <v>1.0095749999999999</v>
      </c>
      <c r="S72" s="36">
        <v>0</v>
      </c>
      <c r="T72" s="36">
        <v>2.0400000000000001E-3</v>
      </c>
      <c r="U72" s="36">
        <v>0.12689600000000001</v>
      </c>
      <c r="V72" s="36">
        <v>0</v>
      </c>
      <c r="W72" s="46">
        <v>0.53800000000000003</v>
      </c>
      <c r="X72" s="48">
        <f t="shared" si="1"/>
        <v>4.5877732342007427</v>
      </c>
      <c r="Z72" s="15" t="s">
        <v>20</v>
      </c>
      <c r="AA72" s="16">
        <v>2117.4</v>
      </c>
      <c r="AB72" s="16">
        <v>0</v>
      </c>
      <c r="AC72" s="16">
        <v>4392.7151928207004</v>
      </c>
    </row>
    <row r="73" spans="1:29" ht="15" customHeight="1" x14ac:dyDescent="0.25">
      <c r="A73" s="39" t="s">
        <v>155</v>
      </c>
      <c r="B73" s="41" t="s">
        <v>156</v>
      </c>
      <c r="C73" s="36">
        <v>0.82790300000000006</v>
      </c>
      <c r="D73" s="44">
        <v>0.82790300000000006</v>
      </c>
      <c r="E73" s="46">
        <f t="shared" si="4"/>
        <v>0.419543</v>
      </c>
      <c r="F73" s="46">
        <f>G73+H73+J73+M73+N73+O73+P73+R73+S73</f>
        <v>0.419543</v>
      </c>
      <c r="G73" s="36">
        <v>0</v>
      </c>
      <c r="H73" s="36">
        <v>0</v>
      </c>
      <c r="I73" s="36">
        <v>0.40836</v>
      </c>
      <c r="J73" s="36">
        <v>0</v>
      </c>
      <c r="K73" s="36">
        <v>0</v>
      </c>
      <c r="L73" s="36">
        <v>0</v>
      </c>
      <c r="M73" s="36">
        <v>1.059E-3</v>
      </c>
      <c r="N73" s="36">
        <v>0</v>
      </c>
      <c r="O73" s="36">
        <v>0</v>
      </c>
      <c r="P73" s="36">
        <v>8.0879999999999994E-2</v>
      </c>
      <c r="Q73" s="36">
        <v>0</v>
      </c>
      <c r="R73" s="36">
        <v>0.33760400000000002</v>
      </c>
      <c r="S73" s="36">
        <v>0</v>
      </c>
      <c r="T73" s="36">
        <v>0</v>
      </c>
      <c r="U73" s="36">
        <v>0</v>
      </c>
      <c r="V73" s="36">
        <v>0</v>
      </c>
      <c r="W73" s="46">
        <v>0.39</v>
      </c>
      <c r="X73" s="48">
        <f t="shared" si="1"/>
        <v>2.1228282051282052</v>
      </c>
      <c r="Z73" s="15" t="s">
        <v>24</v>
      </c>
      <c r="AA73" s="16">
        <v>2216.23</v>
      </c>
      <c r="AB73" s="16">
        <v>215.09</v>
      </c>
      <c r="AC73" s="16">
        <v>6200.4362567157104</v>
      </c>
    </row>
    <row r="74" spans="1:29" ht="15" customHeight="1" x14ac:dyDescent="0.25">
      <c r="A74" s="39" t="s">
        <v>157</v>
      </c>
      <c r="B74" s="41" t="s">
        <v>158</v>
      </c>
      <c r="C74" s="36">
        <v>0.78602700000000003</v>
      </c>
      <c r="D74" s="44">
        <v>0.78602700000000003</v>
      </c>
      <c r="E74" s="46">
        <f t="shared" si="4"/>
        <v>0.42962700000000004</v>
      </c>
      <c r="F74" s="46">
        <f>G74+H74+J74+M74+N74+O74+P74+R74+S74</f>
        <v>0.42962700000000004</v>
      </c>
      <c r="G74" s="36">
        <v>0</v>
      </c>
      <c r="H74" s="36">
        <v>0</v>
      </c>
      <c r="I74" s="36">
        <v>0.35639999999999999</v>
      </c>
      <c r="J74" s="36">
        <v>0</v>
      </c>
      <c r="K74" s="36">
        <v>0</v>
      </c>
      <c r="L74" s="36">
        <v>0</v>
      </c>
      <c r="M74" s="36">
        <v>1.206E-3</v>
      </c>
      <c r="N74" s="36">
        <v>0</v>
      </c>
      <c r="O74" s="36">
        <v>0</v>
      </c>
      <c r="P74" s="36">
        <v>8.9279999999999998E-2</v>
      </c>
      <c r="Q74" s="36">
        <v>0</v>
      </c>
      <c r="R74" s="36">
        <v>0.33914100000000003</v>
      </c>
      <c r="S74" s="36">
        <v>0</v>
      </c>
      <c r="T74" s="36">
        <v>0</v>
      </c>
      <c r="U74" s="36">
        <v>0</v>
      </c>
      <c r="V74" s="36">
        <v>0</v>
      </c>
      <c r="W74" s="46">
        <v>0.39</v>
      </c>
      <c r="X74" s="48">
        <f t="shared" si="1"/>
        <v>2.015453846153846</v>
      </c>
      <c r="Z74" s="15" t="s">
        <v>24</v>
      </c>
      <c r="AA74" s="16">
        <v>5949.49</v>
      </c>
      <c r="AB74" s="16">
        <v>569.08000000000004</v>
      </c>
      <c r="AC74" s="16">
        <v>16658.416824295498</v>
      </c>
    </row>
    <row r="75" spans="1:29" ht="15" customHeight="1" x14ac:dyDescent="0.25">
      <c r="A75" s="39" t="s">
        <v>159</v>
      </c>
      <c r="B75" s="41" t="s">
        <v>160</v>
      </c>
      <c r="C75" s="36">
        <v>2.2843499999999999</v>
      </c>
      <c r="D75" s="44">
        <v>2.81535</v>
      </c>
      <c r="E75" s="46">
        <f t="shared" si="4"/>
        <v>1.4903360000000001</v>
      </c>
      <c r="F75" s="46">
        <f>G75+E75</f>
        <v>1.7701800000000001</v>
      </c>
      <c r="G75" s="36">
        <v>0.27984399999999998</v>
      </c>
      <c r="H75" s="36">
        <v>0.35974600000000001</v>
      </c>
      <c r="I75" s="36">
        <v>0.33167999999999997</v>
      </c>
      <c r="J75" s="36">
        <v>1.3011999999999999E-2</v>
      </c>
      <c r="K75" s="36">
        <v>0.25140000000000001</v>
      </c>
      <c r="L75" s="36">
        <v>0</v>
      </c>
      <c r="M75" s="36">
        <v>0.373228</v>
      </c>
      <c r="N75" s="36">
        <v>2.5319999999999999E-2</v>
      </c>
      <c r="O75" s="36">
        <v>1.1999999999999999E-3</v>
      </c>
      <c r="P75" s="36">
        <v>3.8039999999999997E-2</v>
      </c>
      <c r="Q75" s="36">
        <v>3.9120000000000002E-2</v>
      </c>
      <c r="R75" s="36">
        <v>0.60611000000000004</v>
      </c>
      <c r="S75" s="36">
        <v>3.456E-2</v>
      </c>
      <c r="T75" s="36">
        <v>2.4000000000000001E-4</v>
      </c>
      <c r="U75" s="36">
        <v>0.18225</v>
      </c>
      <c r="V75" s="36">
        <v>0.27960000000000002</v>
      </c>
      <c r="W75" s="46">
        <v>1.4730000000000001</v>
      </c>
      <c r="X75" s="48">
        <f t="shared" si="1"/>
        <v>1.9113034623217922</v>
      </c>
      <c r="Z75" s="15" t="s">
        <v>24</v>
      </c>
      <c r="AA75" s="16">
        <v>3860.05</v>
      </c>
      <c r="AB75" s="16">
        <v>441.5</v>
      </c>
      <c r="AC75" s="16">
        <v>10574.715656872801</v>
      </c>
    </row>
    <row r="76" spans="1:29" ht="15" customHeight="1" x14ac:dyDescent="0.25">
      <c r="A76" s="39" t="s">
        <v>161</v>
      </c>
      <c r="B76" s="41" t="s">
        <v>162</v>
      </c>
      <c r="C76" s="36">
        <v>2.3995280000000001</v>
      </c>
      <c r="D76" s="44">
        <v>2.8977680000000001</v>
      </c>
      <c r="E76" s="46">
        <f t="shared" si="4"/>
        <v>1.5830280000000001</v>
      </c>
      <c r="F76" s="46">
        <f>G76+E76</f>
        <v>1.8841770000000002</v>
      </c>
      <c r="G76" s="36">
        <v>0.301149</v>
      </c>
      <c r="H76" s="36">
        <v>0.43462699999999999</v>
      </c>
      <c r="I76" s="36">
        <v>0.34164</v>
      </c>
      <c r="J76" s="36">
        <v>1.2371999999999999E-2</v>
      </c>
      <c r="K76" s="36">
        <v>0.23436000000000001</v>
      </c>
      <c r="L76" s="36">
        <v>0</v>
      </c>
      <c r="M76" s="36">
        <v>0.37556499999999998</v>
      </c>
      <c r="N76" s="36">
        <v>2.9399999999999999E-2</v>
      </c>
      <c r="O76" s="36">
        <v>1.4400000000000001E-3</v>
      </c>
      <c r="P76" s="36">
        <v>3.5400000000000001E-2</v>
      </c>
      <c r="Q76" s="36">
        <v>3.7679999999999998E-2</v>
      </c>
      <c r="R76" s="36">
        <v>0.56210400000000005</v>
      </c>
      <c r="S76" s="36">
        <v>9.4439999999999996E-2</v>
      </c>
      <c r="T76" s="36">
        <v>1.2E-4</v>
      </c>
      <c r="U76" s="36">
        <v>0.173591</v>
      </c>
      <c r="V76" s="36">
        <v>0.26388</v>
      </c>
      <c r="W76" s="46">
        <v>1.4730000000000001</v>
      </c>
      <c r="X76" s="48">
        <f t="shared" si="1"/>
        <v>1.9672559402579768</v>
      </c>
      <c r="Z76" s="15" t="s">
        <v>24</v>
      </c>
      <c r="AA76" s="16">
        <v>9777.2000000000007</v>
      </c>
      <c r="AB76" s="16">
        <v>1088.18</v>
      </c>
      <c r="AC76" s="16">
        <v>23855.827627700499</v>
      </c>
    </row>
    <row r="77" spans="1:29" ht="15" customHeight="1" x14ac:dyDescent="0.25">
      <c r="A77" s="39" t="s">
        <v>163</v>
      </c>
      <c r="B77" s="41" t="s">
        <v>164</v>
      </c>
      <c r="C77" s="36">
        <v>1.082776</v>
      </c>
      <c r="D77" s="44">
        <v>1.082776</v>
      </c>
      <c r="E77" s="46">
        <f t="shared" si="4"/>
        <v>0.77833599999999992</v>
      </c>
      <c r="F77" s="46">
        <f>G77+E77</f>
        <v>0.77833599999999992</v>
      </c>
      <c r="G77" s="36">
        <v>0</v>
      </c>
      <c r="H77" s="36">
        <v>0</v>
      </c>
      <c r="I77" s="36">
        <v>0.30443999999999999</v>
      </c>
      <c r="J77" s="36">
        <v>0</v>
      </c>
      <c r="K77" s="36">
        <v>0</v>
      </c>
      <c r="L77" s="36">
        <v>0</v>
      </c>
      <c r="M77" s="36">
        <v>0.291153</v>
      </c>
      <c r="N77" s="36">
        <v>0</v>
      </c>
      <c r="O77" s="36">
        <v>0</v>
      </c>
      <c r="P77" s="36">
        <v>0.10308</v>
      </c>
      <c r="Q77" s="36">
        <v>2.16E-3</v>
      </c>
      <c r="R77" s="36">
        <v>0.38194299999999998</v>
      </c>
      <c r="S77" s="36">
        <v>0</v>
      </c>
      <c r="T77" s="36">
        <v>0</v>
      </c>
      <c r="U77" s="36">
        <v>0</v>
      </c>
      <c r="V77" s="36">
        <v>0</v>
      </c>
      <c r="W77" s="46">
        <v>0.53800000000000003</v>
      </c>
      <c r="X77" s="48">
        <f t="shared" si="1"/>
        <v>2.0125947955390333</v>
      </c>
      <c r="Z77" s="15" t="s">
        <v>16</v>
      </c>
      <c r="AA77" s="16">
        <v>58.1</v>
      </c>
      <c r="AB77" s="16">
        <v>0</v>
      </c>
      <c r="AC77" s="16">
        <v>63.448015673896201</v>
      </c>
    </row>
    <row r="78" spans="1:29" ht="15" customHeight="1" x14ac:dyDescent="0.25">
      <c r="A78" s="39" t="s">
        <v>165</v>
      </c>
      <c r="B78" s="41" t="s">
        <v>166</v>
      </c>
      <c r="C78" s="36">
        <v>0.72184999999999999</v>
      </c>
      <c r="D78" s="44">
        <v>0.72184999999999999</v>
      </c>
      <c r="E78" s="46">
        <f t="shared" si="4"/>
        <v>0.43241000000000002</v>
      </c>
      <c r="F78" s="46">
        <f>G78+H78+J78+M78+N78+O78+P78+R78+S78</f>
        <v>0.43241000000000002</v>
      </c>
      <c r="G78" s="36">
        <v>0</v>
      </c>
      <c r="H78" s="36">
        <v>0</v>
      </c>
      <c r="I78" s="36">
        <v>0.28943999999999998</v>
      </c>
      <c r="J78" s="36">
        <v>0</v>
      </c>
      <c r="K78" s="36">
        <v>0</v>
      </c>
      <c r="L78" s="36">
        <v>0</v>
      </c>
      <c r="M78" s="36">
        <v>2.5230000000000001E-3</v>
      </c>
      <c r="N78" s="36">
        <v>0</v>
      </c>
      <c r="O78" s="36">
        <v>0</v>
      </c>
      <c r="P78" s="36">
        <v>6.9599999999999995E-2</v>
      </c>
      <c r="Q78" s="36">
        <v>0</v>
      </c>
      <c r="R78" s="36">
        <v>0.36028700000000002</v>
      </c>
      <c r="S78" s="36">
        <v>0</v>
      </c>
      <c r="T78" s="36">
        <v>0</v>
      </c>
      <c r="U78" s="36">
        <v>0</v>
      </c>
      <c r="V78" s="36">
        <v>0</v>
      </c>
      <c r="W78" s="46">
        <v>0.39</v>
      </c>
      <c r="X78" s="48">
        <f t="shared" ref="X78:X141" si="5">D78/W78</f>
        <v>1.8508974358974357</v>
      </c>
      <c r="Z78" s="15" t="s">
        <v>24</v>
      </c>
      <c r="AA78" s="16">
        <v>6585.5</v>
      </c>
      <c r="AB78" s="16">
        <v>729.6</v>
      </c>
      <c r="AC78" s="16">
        <v>17557.654927470401</v>
      </c>
    </row>
    <row r="79" spans="1:29" ht="15" customHeight="1" x14ac:dyDescent="0.25">
      <c r="A79" s="39" t="s">
        <v>167</v>
      </c>
      <c r="B79" s="41" t="s">
        <v>168</v>
      </c>
      <c r="C79" s="36">
        <v>2.080438</v>
      </c>
      <c r="D79" s="44">
        <v>2.3682370000000001</v>
      </c>
      <c r="E79" s="46">
        <f t="shared" si="4"/>
        <v>1.4834500000000002</v>
      </c>
      <c r="F79" s="46">
        <f t="shared" ref="F79:F86" si="6">G79+E79</f>
        <v>1.7410610000000002</v>
      </c>
      <c r="G79" s="36">
        <v>0.25761099999999998</v>
      </c>
      <c r="H79" s="36">
        <v>0.30441099999999999</v>
      </c>
      <c r="I79" s="36">
        <v>0.19356000000000001</v>
      </c>
      <c r="J79" s="36">
        <v>1.2988E-2</v>
      </c>
      <c r="K79" s="36">
        <v>0.10775999999999999</v>
      </c>
      <c r="L79" s="36">
        <v>1.8398999999999999E-2</v>
      </c>
      <c r="M79" s="36">
        <v>0.26111800000000002</v>
      </c>
      <c r="N79" s="36">
        <v>3.168E-2</v>
      </c>
      <c r="O79" s="36">
        <v>1.56E-3</v>
      </c>
      <c r="P79" s="36">
        <v>2.964E-2</v>
      </c>
      <c r="Q79" s="36">
        <v>3.6240000000000001E-2</v>
      </c>
      <c r="R79" s="36">
        <v>0.73189300000000002</v>
      </c>
      <c r="S79" s="36">
        <v>7.392E-2</v>
      </c>
      <c r="T79" s="36">
        <v>0</v>
      </c>
      <c r="U79" s="36">
        <v>0.145817</v>
      </c>
      <c r="V79" s="36">
        <v>0.16164000000000001</v>
      </c>
      <c r="W79" s="46">
        <v>1.3979999999999999</v>
      </c>
      <c r="X79" s="48">
        <f t="shared" si="5"/>
        <v>1.6940178826895567</v>
      </c>
      <c r="Z79" s="15" t="s">
        <v>16</v>
      </c>
      <c r="AA79" s="16">
        <v>55.4</v>
      </c>
      <c r="AB79" s="16">
        <v>0</v>
      </c>
      <c r="AC79" s="16">
        <v>44.373970851680397</v>
      </c>
    </row>
    <row r="80" spans="1:29" ht="15" customHeight="1" x14ac:dyDescent="0.25">
      <c r="A80" s="39" t="s">
        <v>169</v>
      </c>
      <c r="B80" s="41" t="s">
        <v>170</v>
      </c>
      <c r="C80" s="36">
        <v>1.8149379999999999</v>
      </c>
      <c r="D80" s="44">
        <v>2.1723949999999999</v>
      </c>
      <c r="E80" s="46">
        <f t="shared" si="4"/>
        <v>1.377426</v>
      </c>
      <c r="F80" s="46">
        <f t="shared" si="6"/>
        <v>1.570066</v>
      </c>
      <c r="G80" s="36">
        <v>0.19264000000000001</v>
      </c>
      <c r="H80" s="36">
        <v>0.140571</v>
      </c>
      <c r="I80" s="36">
        <v>0.12239999999999999</v>
      </c>
      <c r="J80" s="36">
        <v>1.3206000000000001E-2</v>
      </c>
      <c r="K80" s="36">
        <v>0.19152</v>
      </c>
      <c r="L80" s="36">
        <v>2.3257E-2</v>
      </c>
      <c r="M80" s="36">
        <v>0.26159300000000002</v>
      </c>
      <c r="N80" s="36">
        <v>3.4079999999999999E-2</v>
      </c>
      <c r="O80" s="36">
        <v>1.6800000000000001E-3</v>
      </c>
      <c r="P80" s="36">
        <v>2.496E-2</v>
      </c>
      <c r="Q80" s="36">
        <v>3.9239999999999997E-2</v>
      </c>
      <c r="R80" s="36">
        <v>0.79801599999999995</v>
      </c>
      <c r="S80" s="36">
        <v>6.4079999999999998E-2</v>
      </c>
      <c r="T80" s="36">
        <v>0</v>
      </c>
      <c r="U80" s="36">
        <v>0.122472</v>
      </c>
      <c r="V80" s="36">
        <v>0.14268</v>
      </c>
      <c r="W80" s="46">
        <v>1.3420000000000001</v>
      </c>
      <c r="X80" s="48">
        <f t="shared" si="5"/>
        <v>1.6187742175856927</v>
      </c>
      <c r="Z80" s="15" t="s">
        <v>16</v>
      </c>
      <c r="AA80" s="16">
        <v>73.099999999999994</v>
      </c>
      <c r="AB80" s="16">
        <v>0</v>
      </c>
      <c r="AC80" s="16">
        <v>60.267156817485997</v>
      </c>
    </row>
    <row r="81" spans="1:29" ht="15" customHeight="1" x14ac:dyDescent="0.25">
      <c r="A81" s="39" t="s">
        <v>171</v>
      </c>
      <c r="B81" s="41" t="s">
        <v>172</v>
      </c>
      <c r="C81" s="36">
        <v>2.4433150000000001</v>
      </c>
      <c r="D81" s="44">
        <v>2.8274349999999999</v>
      </c>
      <c r="E81" s="46">
        <f t="shared" si="4"/>
        <v>1.7365520000000001</v>
      </c>
      <c r="F81" s="46">
        <f t="shared" si="6"/>
        <v>2.0052240000000001</v>
      </c>
      <c r="G81" s="36">
        <v>0.26867200000000002</v>
      </c>
      <c r="H81" s="36">
        <v>0.33110699999999998</v>
      </c>
      <c r="I81" s="36">
        <v>0.27611999999999998</v>
      </c>
      <c r="J81" s="36">
        <v>1.2935E-2</v>
      </c>
      <c r="K81" s="36">
        <v>0.20412</v>
      </c>
      <c r="L81" s="36">
        <v>0</v>
      </c>
      <c r="M81" s="36">
        <v>0.33381100000000002</v>
      </c>
      <c r="N81" s="36">
        <v>2.844E-2</v>
      </c>
      <c r="O81" s="36">
        <v>1.4400000000000001E-3</v>
      </c>
      <c r="P81" s="36">
        <v>2.4240000000000001E-2</v>
      </c>
      <c r="Q81" s="36">
        <v>5.5320000000000001E-2</v>
      </c>
      <c r="R81" s="36">
        <v>0.84017900000000001</v>
      </c>
      <c r="S81" s="36">
        <v>0.10908</v>
      </c>
      <c r="T81" s="36">
        <v>1.2E-4</v>
      </c>
      <c r="U81" s="36">
        <v>0.16185099999999999</v>
      </c>
      <c r="V81" s="36">
        <v>0.18</v>
      </c>
      <c r="W81" s="46">
        <v>1.4730000000000001</v>
      </c>
      <c r="X81" s="48">
        <f t="shared" si="5"/>
        <v>1.919507807196198</v>
      </c>
      <c r="Z81" s="15" t="s">
        <v>16</v>
      </c>
      <c r="AA81" s="16">
        <v>31.7</v>
      </c>
      <c r="AB81" s="16">
        <v>0</v>
      </c>
      <c r="AC81" s="16">
        <v>39.495769032332703</v>
      </c>
    </row>
    <row r="82" spans="1:29" ht="15" customHeight="1" x14ac:dyDescent="0.25">
      <c r="A82" s="39" t="s">
        <v>173</v>
      </c>
      <c r="B82" s="41" t="s">
        <v>174</v>
      </c>
      <c r="C82" s="36">
        <v>2.3207550000000001</v>
      </c>
      <c r="D82" s="44">
        <v>2.3207550000000001</v>
      </c>
      <c r="E82" s="46">
        <f t="shared" si="4"/>
        <v>1.723276</v>
      </c>
      <c r="F82" s="46">
        <f t="shared" si="6"/>
        <v>1.942706</v>
      </c>
      <c r="G82" s="36">
        <v>0.21942999999999999</v>
      </c>
      <c r="H82" s="36">
        <v>0.32164799999999999</v>
      </c>
      <c r="I82" s="36">
        <v>0.27395999999999998</v>
      </c>
      <c r="J82" s="36">
        <v>4.4320000000000002E-3</v>
      </c>
      <c r="K82" s="36">
        <v>0</v>
      </c>
      <c r="L82" s="36">
        <v>0</v>
      </c>
      <c r="M82" s="36">
        <v>0.37188900000000003</v>
      </c>
      <c r="N82" s="36">
        <v>3.2280000000000003E-2</v>
      </c>
      <c r="O82" s="36">
        <v>1.6800000000000001E-3</v>
      </c>
      <c r="P82" s="36">
        <v>3.3480000000000003E-2</v>
      </c>
      <c r="Q82" s="36">
        <v>9.9239999999999995E-2</v>
      </c>
      <c r="R82" s="36">
        <v>0.78626700000000005</v>
      </c>
      <c r="S82" s="36">
        <v>7.2359999999999994E-2</v>
      </c>
      <c r="T82" s="36">
        <v>2.4000000000000001E-4</v>
      </c>
      <c r="U82" s="36">
        <v>0.103849</v>
      </c>
      <c r="V82" s="36">
        <v>0</v>
      </c>
      <c r="W82" s="46">
        <v>1.2270000000000001</v>
      </c>
      <c r="X82" s="48">
        <f t="shared" si="5"/>
        <v>1.89140586797066</v>
      </c>
      <c r="Z82" s="15" t="s">
        <v>20</v>
      </c>
      <c r="AA82" s="16">
        <v>3454</v>
      </c>
      <c r="AB82" s="16">
        <v>62.4</v>
      </c>
      <c r="AC82" s="16">
        <v>8168.8852682911702</v>
      </c>
    </row>
    <row r="83" spans="1:29" ht="15" customHeight="1" x14ac:dyDescent="0.25">
      <c r="A83" s="39" t="s">
        <v>175</v>
      </c>
      <c r="B83" s="41" t="s">
        <v>176</v>
      </c>
      <c r="C83" s="36">
        <v>2.5884619999999998</v>
      </c>
      <c r="D83" s="44">
        <v>2.9452219999999998</v>
      </c>
      <c r="E83" s="46">
        <f t="shared" si="4"/>
        <v>1.9136279999999999</v>
      </c>
      <c r="F83" s="46">
        <f t="shared" si="6"/>
        <v>2.155151</v>
      </c>
      <c r="G83" s="36">
        <v>0.24152299999999999</v>
      </c>
      <c r="H83" s="36">
        <v>0.32995200000000002</v>
      </c>
      <c r="I83" s="36">
        <v>0.27432000000000001</v>
      </c>
      <c r="J83" s="36">
        <v>1.4189999999999999E-2</v>
      </c>
      <c r="K83" s="36">
        <v>0.17976</v>
      </c>
      <c r="L83" s="36">
        <v>0</v>
      </c>
      <c r="M83" s="36">
        <v>0.33603899999999998</v>
      </c>
      <c r="N83" s="36">
        <v>3.0839999999999999E-2</v>
      </c>
      <c r="O83" s="36">
        <v>1.56E-3</v>
      </c>
      <c r="P83" s="36">
        <v>2.5440000000000001E-2</v>
      </c>
      <c r="Q83" s="36">
        <v>3.5279999999999999E-2</v>
      </c>
      <c r="R83" s="36">
        <v>1.028367</v>
      </c>
      <c r="S83" s="36">
        <v>0.11196</v>
      </c>
      <c r="T83" s="36">
        <v>2.4000000000000001E-4</v>
      </c>
      <c r="U83" s="36">
        <v>0.158751</v>
      </c>
      <c r="V83" s="36">
        <v>0.17699999999999999</v>
      </c>
      <c r="W83" s="46">
        <v>1.4730000000000001</v>
      </c>
      <c r="X83" s="48">
        <f t="shared" si="5"/>
        <v>1.9994718262050235</v>
      </c>
      <c r="Z83" s="15" t="s">
        <v>16</v>
      </c>
      <c r="AA83" s="16">
        <v>242.9</v>
      </c>
      <c r="AB83" s="16">
        <v>0</v>
      </c>
      <c r="AC83" s="16">
        <v>248.86699906482301</v>
      </c>
    </row>
    <row r="84" spans="1:29" ht="15" customHeight="1" x14ac:dyDescent="0.25">
      <c r="A84" s="39" t="s">
        <v>177</v>
      </c>
      <c r="B84" s="41" t="s">
        <v>178</v>
      </c>
      <c r="C84" s="36">
        <v>2.4886970000000002</v>
      </c>
      <c r="D84" s="44">
        <v>2.873777</v>
      </c>
      <c r="E84" s="46">
        <f t="shared" si="4"/>
        <v>1.7563130000000002</v>
      </c>
      <c r="F84" s="46">
        <f t="shared" si="6"/>
        <v>2.0169360000000003</v>
      </c>
      <c r="G84" s="36">
        <v>0.26062299999999999</v>
      </c>
      <c r="H84" s="36">
        <v>0.36807600000000001</v>
      </c>
      <c r="I84" s="36">
        <v>0.30287999999999998</v>
      </c>
      <c r="J84" s="36">
        <v>1.3239000000000001E-2</v>
      </c>
      <c r="K84" s="36">
        <v>0.19728000000000001</v>
      </c>
      <c r="L84" s="36">
        <v>0</v>
      </c>
      <c r="M84" s="36">
        <v>0.32727000000000001</v>
      </c>
      <c r="N84" s="36">
        <v>3.0960000000000001E-2</v>
      </c>
      <c r="O84" s="36">
        <v>1.56E-3</v>
      </c>
      <c r="P84" s="36">
        <v>2.376E-2</v>
      </c>
      <c r="Q84" s="36">
        <v>4.4999999999999998E-2</v>
      </c>
      <c r="R84" s="36">
        <v>0.80892799999999998</v>
      </c>
      <c r="S84" s="36">
        <v>0.13752</v>
      </c>
      <c r="T84" s="36">
        <v>1.2E-4</v>
      </c>
      <c r="U84" s="36">
        <v>0.16876099999999999</v>
      </c>
      <c r="V84" s="36">
        <v>0.18779999999999999</v>
      </c>
      <c r="W84" s="46">
        <v>1.4730000000000001</v>
      </c>
      <c r="X84" s="48">
        <f t="shared" si="5"/>
        <v>1.9509687712152071</v>
      </c>
      <c r="Z84" s="15" t="s">
        <v>16</v>
      </c>
      <c r="AA84" s="16">
        <v>274</v>
      </c>
      <c r="AB84" s="16">
        <v>0</v>
      </c>
      <c r="AC84" s="16">
        <v>219.30343661229199</v>
      </c>
    </row>
    <row r="85" spans="1:29" ht="15" customHeight="1" x14ac:dyDescent="0.25">
      <c r="A85" s="39" t="s">
        <v>179</v>
      </c>
      <c r="B85" s="41" t="s">
        <v>180</v>
      </c>
      <c r="C85" s="36">
        <v>2.517274</v>
      </c>
      <c r="D85" s="44">
        <v>2.9009140000000002</v>
      </c>
      <c r="E85" s="46">
        <f t="shared" si="4"/>
        <v>1.7770710000000001</v>
      </c>
      <c r="F85" s="46">
        <f t="shared" si="6"/>
        <v>2.0295420000000002</v>
      </c>
      <c r="G85" s="36">
        <v>0.252471</v>
      </c>
      <c r="H85" s="36">
        <v>0.413269</v>
      </c>
      <c r="I85" s="36">
        <v>0.31931999999999999</v>
      </c>
      <c r="J85" s="36">
        <v>1.3173000000000001E-2</v>
      </c>
      <c r="K85" s="36">
        <v>0.19631999999999999</v>
      </c>
      <c r="L85" s="36">
        <v>0</v>
      </c>
      <c r="M85" s="36">
        <v>0.32802700000000001</v>
      </c>
      <c r="N85" s="36">
        <v>3.2399999999999998E-2</v>
      </c>
      <c r="O85" s="36">
        <v>1.6800000000000001E-3</v>
      </c>
      <c r="P85" s="36">
        <v>2.3640000000000001E-2</v>
      </c>
      <c r="Q85" s="36">
        <v>4.548E-2</v>
      </c>
      <c r="R85" s="36">
        <v>0.81296199999999996</v>
      </c>
      <c r="S85" s="36">
        <v>0.10644000000000001</v>
      </c>
      <c r="T85" s="36">
        <v>1.2E-4</v>
      </c>
      <c r="U85" s="36">
        <v>0.168292</v>
      </c>
      <c r="V85" s="36">
        <v>0.18731999999999999</v>
      </c>
      <c r="W85" s="46">
        <v>1.4730000000000001</v>
      </c>
      <c r="X85" s="48">
        <f t="shared" si="5"/>
        <v>1.9693917175831637</v>
      </c>
      <c r="Z85" s="15" t="s">
        <v>20</v>
      </c>
      <c r="AA85" s="16">
        <v>2190.1999999999998</v>
      </c>
      <c r="AB85" s="16">
        <v>0</v>
      </c>
      <c r="AC85" s="16">
        <v>5552.9972416477804</v>
      </c>
    </row>
    <row r="86" spans="1:29" ht="15" customHeight="1" x14ac:dyDescent="0.25">
      <c r="A86" s="39" t="s">
        <v>181</v>
      </c>
      <c r="B86" s="41" t="s">
        <v>182</v>
      </c>
      <c r="C86" s="36">
        <v>2.5406309999999999</v>
      </c>
      <c r="D86" s="44">
        <v>2.9329109999999998</v>
      </c>
      <c r="E86" s="46">
        <f t="shared" si="4"/>
        <v>1.8902000000000001</v>
      </c>
      <c r="F86" s="46">
        <f t="shared" si="6"/>
        <v>2.0887899999999999</v>
      </c>
      <c r="G86" s="36">
        <v>0.19858999999999999</v>
      </c>
      <c r="H86" s="36">
        <v>0.531196</v>
      </c>
      <c r="I86" s="36">
        <v>0.28164</v>
      </c>
      <c r="J86" s="36">
        <v>1.6914999999999999E-2</v>
      </c>
      <c r="K86" s="36">
        <v>0.19980000000000001</v>
      </c>
      <c r="L86" s="36">
        <v>0</v>
      </c>
      <c r="M86" s="36">
        <v>0.346078</v>
      </c>
      <c r="N86" s="36">
        <v>3.5999999999999997E-2</v>
      </c>
      <c r="O86" s="36">
        <v>1.8E-3</v>
      </c>
      <c r="P86" s="36">
        <v>2.5559999999999999E-2</v>
      </c>
      <c r="Q86" s="36">
        <v>2.2800000000000001E-2</v>
      </c>
      <c r="R86" s="36">
        <v>0.67501100000000003</v>
      </c>
      <c r="S86" s="36">
        <v>0.23483999999999999</v>
      </c>
      <c r="T86" s="36">
        <v>5.9999999999999995E-4</v>
      </c>
      <c r="U86" s="36">
        <v>0.169601</v>
      </c>
      <c r="V86" s="36">
        <v>0.19248000000000001</v>
      </c>
      <c r="W86" s="46">
        <v>1.4730000000000001</v>
      </c>
      <c r="X86" s="48">
        <f t="shared" si="5"/>
        <v>1.9911140529531566</v>
      </c>
      <c r="Z86" s="15" t="s">
        <v>19</v>
      </c>
      <c r="AA86" s="16">
        <v>1167.96</v>
      </c>
      <c r="AB86" s="16">
        <v>0</v>
      </c>
      <c r="AC86" s="16">
        <v>3106.89863534908</v>
      </c>
    </row>
    <row r="87" spans="1:29" ht="15" customHeight="1" x14ac:dyDescent="0.25">
      <c r="A87" s="39" t="s">
        <v>183</v>
      </c>
      <c r="B87" s="41" t="s">
        <v>184</v>
      </c>
      <c r="C87" s="36">
        <v>1.370638</v>
      </c>
      <c r="D87" s="44">
        <v>1.370638</v>
      </c>
      <c r="E87" s="46">
        <f t="shared" si="4"/>
        <v>0.62171799999999999</v>
      </c>
      <c r="F87" s="46">
        <f>G87+H87+J87+M87+N87+O87+P87+R87+S87</f>
        <v>0.62171799999999999</v>
      </c>
      <c r="G87" s="36">
        <v>0</v>
      </c>
      <c r="H87" s="36">
        <v>0</v>
      </c>
      <c r="I87" s="36">
        <v>0.74892000000000003</v>
      </c>
      <c r="J87" s="36">
        <v>0</v>
      </c>
      <c r="K87" s="36">
        <v>0</v>
      </c>
      <c r="L87" s="36">
        <v>0</v>
      </c>
      <c r="M87" s="36">
        <v>0</v>
      </c>
      <c r="N87" s="36">
        <v>0</v>
      </c>
      <c r="O87" s="36">
        <v>0</v>
      </c>
      <c r="P87" s="36">
        <v>0.29699999999999999</v>
      </c>
      <c r="Q87" s="36">
        <v>0</v>
      </c>
      <c r="R87" s="36">
        <v>0.32471800000000001</v>
      </c>
      <c r="S87" s="36">
        <v>0</v>
      </c>
      <c r="T87" s="36">
        <v>0</v>
      </c>
      <c r="U87" s="36">
        <v>0</v>
      </c>
      <c r="V87" s="36">
        <v>0</v>
      </c>
      <c r="W87" s="46">
        <v>0.39</v>
      </c>
      <c r="X87" s="48">
        <f t="shared" si="5"/>
        <v>3.5144564102564102</v>
      </c>
      <c r="Z87" s="15" t="s">
        <v>20</v>
      </c>
      <c r="AA87" s="16">
        <v>2743.8</v>
      </c>
      <c r="AB87" s="16">
        <v>89.4</v>
      </c>
      <c r="AC87" s="16">
        <v>7093.0028396743601</v>
      </c>
    </row>
    <row r="88" spans="1:29" ht="15" customHeight="1" x14ac:dyDescent="0.25">
      <c r="A88" s="39" t="s">
        <v>185</v>
      </c>
      <c r="B88" s="41" t="s">
        <v>186</v>
      </c>
      <c r="C88" s="36">
        <v>2.3637160000000002</v>
      </c>
      <c r="D88" s="44">
        <v>2.875756</v>
      </c>
      <c r="E88" s="46">
        <f t="shared" si="4"/>
        <v>1.6614310000000001</v>
      </c>
      <c r="F88" s="46">
        <f t="shared" ref="F88:F132" si="7">G88+E88</f>
        <v>1.8803610000000002</v>
      </c>
      <c r="G88" s="36">
        <v>0.21893000000000001</v>
      </c>
      <c r="H88" s="36">
        <v>0.37386000000000003</v>
      </c>
      <c r="I88" s="36">
        <v>0.29987999999999998</v>
      </c>
      <c r="J88" s="36">
        <v>6.8139999999999997E-3</v>
      </c>
      <c r="K88" s="36">
        <v>0.21084</v>
      </c>
      <c r="L88" s="36">
        <v>0</v>
      </c>
      <c r="M88" s="36">
        <v>0.350746</v>
      </c>
      <c r="N88" s="36">
        <v>1.5480000000000001E-2</v>
      </c>
      <c r="O88" s="36">
        <v>7.2000000000000005E-4</v>
      </c>
      <c r="P88" s="36">
        <v>1.6199999999999999E-2</v>
      </c>
      <c r="Q88" s="36">
        <v>3.2280000000000003E-2</v>
      </c>
      <c r="R88" s="36">
        <v>0.80797099999999999</v>
      </c>
      <c r="S88" s="36">
        <v>5.7360000000000001E-2</v>
      </c>
      <c r="T88" s="36">
        <v>0</v>
      </c>
      <c r="U88" s="36">
        <v>0.183475</v>
      </c>
      <c r="V88" s="36">
        <v>0.30120000000000002</v>
      </c>
      <c r="W88" s="46">
        <v>1.4730000000000001</v>
      </c>
      <c r="X88" s="48">
        <f t="shared" si="5"/>
        <v>1.9523122878479293</v>
      </c>
      <c r="Z88" s="15" t="s">
        <v>16</v>
      </c>
      <c r="AA88" s="16">
        <v>221.6</v>
      </c>
      <c r="AB88" s="16">
        <v>40.299999999999997</v>
      </c>
      <c r="AC88" s="16">
        <v>236.07535301700699</v>
      </c>
    </row>
    <row r="89" spans="1:29" ht="15" customHeight="1" x14ac:dyDescent="0.25">
      <c r="A89" s="39" t="s">
        <v>187</v>
      </c>
      <c r="B89" s="41" t="s">
        <v>188</v>
      </c>
      <c r="C89" s="36">
        <v>2.4064169999999998</v>
      </c>
      <c r="D89" s="44">
        <v>2.9146169999999998</v>
      </c>
      <c r="E89" s="46">
        <f t="shared" si="4"/>
        <v>1.6548399999999999</v>
      </c>
      <c r="F89" s="46">
        <f t="shared" si="7"/>
        <v>1.8742259999999999</v>
      </c>
      <c r="G89" s="36">
        <v>0.219386</v>
      </c>
      <c r="H89" s="36">
        <v>0.37504799999999999</v>
      </c>
      <c r="I89" s="36">
        <v>0.35160000000000002</v>
      </c>
      <c r="J89" s="36">
        <v>6.8690000000000001E-3</v>
      </c>
      <c r="K89" s="36">
        <v>0.20807999999999999</v>
      </c>
      <c r="L89" s="36">
        <v>0</v>
      </c>
      <c r="M89" s="36">
        <v>0.35763899999999998</v>
      </c>
      <c r="N89" s="36">
        <v>1.5599999999999999E-2</v>
      </c>
      <c r="O89" s="36">
        <v>7.2000000000000005E-4</v>
      </c>
      <c r="P89" s="36">
        <v>1.8239999999999999E-2</v>
      </c>
      <c r="Q89" s="36">
        <v>3.3000000000000002E-2</v>
      </c>
      <c r="R89" s="36">
        <v>0.78940399999999999</v>
      </c>
      <c r="S89" s="36">
        <v>5.8319999999999997E-2</v>
      </c>
      <c r="T89" s="36">
        <v>1.2E-4</v>
      </c>
      <c r="U89" s="36">
        <v>0.18047099999999999</v>
      </c>
      <c r="V89" s="36">
        <v>0.30012</v>
      </c>
      <c r="W89" s="46">
        <v>1.4730000000000001</v>
      </c>
      <c r="X89" s="48">
        <f t="shared" si="5"/>
        <v>1.9786945010183297</v>
      </c>
      <c r="Z89" s="15" t="s">
        <v>20</v>
      </c>
      <c r="AA89" s="16">
        <v>2888.6660000000002</v>
      </c>
      <c r="AB89" s="16">
        <v>0</v>
      </c>
      <c r="AC89" s="16">
        <v>6526.5290956850704</v>
      </c>
    </row>
    <row r="90" spans="1:29" ht="15" customHeight="1" x14ac:dyDescent="0.25">
      <c r="A90" s="39" t="s">
        <v>189</v>
      </c>
      <c r="B90" s="41" t="s">
        <v>190</v>
      </c>
      <c r="C90" s="36">
        <v>2.360379</v>
      </c>
      <c r="D90" s="44">
        <v>2.661219</v>
      </c>
      <c r="E90" s="46">
        <f t="shared" si="4"/>
        <v>1.6330799999999999</v>
      </c>
      <c r="F90" s="46">
        <f t="shared" si="7"/>
        <v>1.8803749999999999</v>
      </c>
      <c r="G90" s="36">
        <v>0.24729499999999999</v>
      </c>
      <c r="H90" s="36">
        <v>0.34938999999999998</v>
      </c>
      <c r="I90" s="36">
        <v>0.32135999999999998</v>
      </c>
      <c r="J90" s="36">
        <v>7.9930000000000001E-3</v>
      </c>
      <c r="K90" s="36">
        <v>0.12479999999999999</v>
      </c>
      <c r="L90" s="36">
        <v>0</v>
      </c>
      <c r="M90" s="36">
        <v>0.32749499999999998</v>
      </c>
      <c r="N90" s="36">
        <v>2.6759999999999999E-2</v>
      </c>
      <c r="O90" s="36">
        <v>1.32E-3</v>
      </c>
      <c r="P90" s="36">
        <v>1.704E-2</v>
      </c>
      <c r="Q90" s="36">
        <v>4.0919999999999998E-2</v>
      </c>
      <c r="R90" s="36">
        <v>0.786802</v>
      </c>
      <c r="S90" s="36">
        <v>7.5359999999999996E-2</v>
      </c>
      <c r="T90" s="36">
        <v>1.2E-4</v>
      </c>
      <c r="U90" s="36">
        <v>0.158524</v>
      </c>
      <c r="V90" s="36">
        <v>0.17604</v>
      </c>
      <c r="W90" s="46">
        <v>1.4730000000000001</v>
      </c>
      <c r="X90" s="48">
        <f t="shared" si="5"/>
        <v>1.8066659877800406</v>
      </c>
      <c r="Z90" s="15" t="s">
        <v>20</v>
      </c>
      <c r="AA90" s="16">
        <v>3221.5</v>
      </c>
      <c r="AB90" s="16">
        <v>30</v>
      </c>
      <c r="AC90" s="16">
        <v>7555.6666630112704</v>
      </c>
    </row>
    <row r="91" spans="1:29" ht="15" customHeight="1" x14ac:dyDescent="0.25">
      <c r="A91" s="39" t="s">
        <v>191</v>
      </c>
      <c r="B91" s="41" t="s">
        <v>192</v>
      </c>
      <c r="C91" s="36">
        <v>2.5751879999999998</v>
      </c>
      <c r="D91" s="44">
        <v>2.9360279999999999</v>
      </c>
      <c r="E91" s="46">
        <f t="shared" si="4"/>
        <v>1.804454</v>
      </c>
      <c r="F91" s="46">
        <f t="shared" si="7"/>
        <v>2.096352</v>
      </c>
      <c r="G91" s="36">
        <v>0.29189799999999999</v>
      </c>
      <c r="H91" s="36">
        <v>0.36471999999999999</v>
      </c>
      <c r="I91" s="36">
        <v>0.32447999999999999</v>
      </c>
      <c r="J91" s="36">
        <v>9.3989999999999994E-3</v>
      </c>
      <c r="K91" s="36">
        <v>0.18744</v>
      </c>
      <c r="L91" s="36">
        <v>0</v>
      </c>
      <c r="M91" s="36">
        <v>0.37345099999999998</v>
      </c>
      <c r="N91" s="36">
        <v>3.0960000000000001E-2</v>
      </c>
      <c r="O91" s="36">
        <v>1.56E-3</v>
      </c>
      <c r="P91" s="36">
        <v>1.8360000000000001E-2</v>
      </c>
      <c r="Q91" s="36">
        <v>4.5839999999999999E-2</v>
      </c>
      <c r="R91" s="36">
        <v>0.832484</v>
      </c>
      <c r="S91" s="36">
        <v>0.12767999999999999</v>
      </c>
      <c r="T91" s="36">
        <v>2.4000000000000001E-4</v>
      </c>
      <c r="U91" s="36">
        <v>0.154116</v>
      </c>
      <c r="V91" s="36">
        <v>0.1734</v>
      </c>
      <c r="W91" s="46">
        <v>1.4730000000000001</v>
      </c>
      <c r="X91" s="48">
        <f t="shared" si="5"/>
        <v>1.9932301425661911</v>
      </c>
      <c r="Z91" s="15" t="s">
        <v>20</v>
      </c>
      <c r="AA91" s="16">
        <v>1819.9</v>
      </c>
      <c r="AB91" s="16">
        <v>86.9</v>
      </c>
      <c r="AC91" s="16">
        <v>3695.2418445876001</v>
      </c>
    </row>
    <row r="92" spans="1:29" ht="15" customHeight="1" x14ac:dyDescent="0.25">
      <c r="A92" s="39" t="s">
        <v>193</v>
      </c>
      <c r="B92" s="41" t="s">
        <v>194</v>
      </c>
      <c r="C92" s="36">
        <v>2.5844299999999998</v>
      </c>
      <c r="D92" s="44">
        <v>2.93099</v>
      </c>
      <c r="E92" s="46">
        <f t="shared" si="4"/>
        <v>1.7994219999999999</v>
      </c>
      <c r="F92" s="46">
        <f t="shared" si="7"/>
        <v>2.1105259999999997</v>
      </c>
      <c r="G92" s="36">
        <v>0.31110399999999999</v>
      </c>
      <c r="H92" s="36">
        <v>0.37532399999999999</v>
      </c>
      <c r="I92" s="36">
        <v>0.30624000000000001</v>
      </c>
      <c r="J92" s="36">
        <v>8.9980000000000008E-3</v>
      </c>
      <c r="K92" s="36">
        <v>0.15828</v>
      </c>
      <c r="L92" s="36">
        <v>0</v>
      </c>
      <c r="M92" s="36">
        <v>0.36870799999999998</v>
      </c>
      <c r="N92" s="36">
        <v>2.904E-2</v>
      </c>
      <c r="O92" s="36">
        <v>1.4400000000000001E-3</v>
      </c>
      <c r="P92" s="36">
        <v>1.6320000000000001E-2</v>
      </c>
      <c r="Q92" s="36">
        <v>4.0919999999999998E-2</v>
      </c>
      <c r="R92" s="36">
        <v>0.89231199999999999</v>
      </c>
      <c r="S92" s="36">
        <v>6.6360000000000002E-2</v>
      </c>
      <c r="T92" s="36">
        <v>1.2E-4</v>
      </c>
      <c r="U92" s="36">
        <v>0.167544</v>
      </c>
      <c r="V92" s="36">
        <v>0.18828</v>
      </c>
      <c r="W92" s="46">
        <v>1.4730000000000001</v>
      </c>
      <c r="X92" s="48">
        <f t="shared" si="5"/>
        <v>1.9898099117447385</v>
      </c>
      <c r="Z92" s="15" t="s">
        <v>21</v>
      </c>
      <c r="AA92" s="16">
        <v>3595.5</v>
      </c>
      <c r="AB92" s="16">
        <v>0</v>
      </c>
      <c r="AC92" s="16">
        <v>5632.47994354612</v>
      </c>
    </row>
    <row r="93" spans="1:29" ht="15" customHeight="1" x14ac:dyDescent="0.25">
      <c r="A93" s="39" t="s">
        <v>195</v>
      </c>
      <c r="B93" s="41" t="s">
        <v>196</v>
      </c>
      <c r="C93" s="36">
        <v>2.607777</v>
      </c>
      <c r="D93" s="44">
        <v>2.941497</v>
      </c>
      <c r="E93" s="46">
        <f t="shared" si="4"/>
        <v>1.8831829999999998</v>
      </c>
      <c r="F93" s="46">
        <f t="shared" si="7"/>
        <v>2.140835</v>
      </c>
      <c r="G93" s="36">
        <v>0.25765199999999999</v>
      </c>
      <c r="H93" s="36">
        <v>0.45371800000000001</v>
      </c>
      <c r="I93" s="36">
        <v>0.30192000000000002</v>
      </c>
      <c r="J93" s="36">
        <v>9.5259999999999997E-3</v>
      </c>
      <c r="K93" s="36">
        <v>0.14915999999999999</v>
      </c>
      <c r="L93" s="36">
        <v>0</v>
      </c>
      <c r="M93" s="36">
        <v>0.37095299999999998</v>
      </c>
      <c r="N93" s="36">
        <v>3.1440000000000003E-2</v>
      </c>
      <c r="O93" s="36">
        <v>1.56E-3</v>
      </c>
      <c r="P93" s="36">
        <v>1.7639999999999999E-2</v>
      </c>
      <c r="Q93" s="36">
        <v>4.428E-2</v>
      </c>
      <c r="R93" s="36">
        <v>0.85590599999999994</v>
      </c>
      <c r="S93" s="36">
        <v>9.8159999999999997E-2</v>
      </c>
      <c r="T93" s="36">
        <v>1.2E-4</v>
      </c>
      <c r="U93" s="36">
        <v>0.16490199999999999</v>
      </c>
      <c r="V93" s="36">
        <v>0.18456</v>
      </c>
      <c r="W93" s="46">
        <v>1.4730000000000001</v>
      </c>
      <c r="X93" s="48">
        <f t="shared" si="5"/>
        <v>1.9969429735234214</v>
      </c>
      <c r="Z93" s="15" t="s">
        <v>19</v>
      </c>
      <c r="AA93" s="16">
        <v>1470.7</v>
      </c>
      <c r="AB93" s="16">
        <v>0</v>
      </c>
      <c r="AC93" s="16">
        <v>3505.3570238136799</v>
      </c>
    </row>
    <row r="94" spans="1:29" ht="15" customHeight="1" x14ac:dyDescent="0.25">
      <c r="A94" s="39" t="s">
        <v>197</v>
      </c>
      <c r="B94" s="41" t="s">
        <v>198</v>
      </c>
      <c r="C94" s="36">
        <v>2.4746069999999998</v>
      </c>
      <c r="D94" s="44">
        <v>2.9190870000000002</v>
      </c>
      <c r="E94" s="46">
        <f t="shared" si="4"/>
        <v>1.7703069999999999</v>
      </c>
      <c r="F94" s="46">
        <f t="shared" si="7"/>
        <v>2.0102059999999997</v>
      </c>
      <c r="G94" s="36">
        <v>0.239899</v>
      </c>
      <c r="H94" s="36">
        <v>0.40236499999999997</v>
      </c>
      <c r="I94" s="36">
        <v>0.29664000000000001</v>
      </c>
      <c r="J94" s="36">
        <v>7.4489999999999999E-3</v>
      </c>
      <c r="K94" s="36">
        <v>0.25644</v>
      </c>
      <c r="L94" s="36">
        <v>0</v>
      </c>
      <c r="M94" s="36">
        <v>0.376419</v>
      </c>
      <c r="N94" s="36">
        <v>1.704E-2</v>
      </c>
      <c r="O94" s="36">
        <v>8.4000000000000003E-4</v>
      </c>
      <c r="P94" s="36">
        <v>1.788E-2</v>
      </c>
      <c r="Q94" s="36">
        <v>4.3319999999999997E-2</v>
      </c>
      <c r="R94" s="36">
        <v>0.80491400000000002</v>
      </c>
      <c r="S94" s="36">
        <v>0.10008</v>
      </c>
      <c r="T94" s="36">
        <v>1.2E-4</v>
      </c>
      <c r="U94" s="36">
        <v>0.16764100000000001</v>
      </c>
      <c r="V94" s="36">
        <v>0.18804000000000001</v>
      </c>
      <c r="W94" s="46">
        <v>1.4730000000000001</v>
      </c>
      <c r="X94" s="48">
        <f t="shared" si="5"/>
        <v>1.9817291242362525</v>
      </c>
      <c r="Z94" s="15" t="s">
        <v>17</v>
      </c>
      <c r="AA94" s="16">
        <v>253.5</v>
      </c>
      <c r="AB94" s="16">
        <v>0</v>
      </c>
      <c r="AC94" s="16">
        <v>507.15934015010203</v>
      </c>
    </row>
    <row r="95" spans="1:29" ht="15" customHeight="1" x14ac:dyDescent="0.25">
      <c r="A95" s="39" t="s">
        <v>199</v>
      </c>
      <c r="B95" s="41" t="s">
        <v>200</v>
      </c>
      <c r="C95" s="36">
        <v>2.5803609999999999</v>
      </c>
      <c r="D95" s="44">
        <v>2.927521</v>
      </c>
      <c r="E95" s="46">
        <f t="shared" si="4"/>
        <v>1.7943210000000001</v>
      </c>
      <c r="F95" s="46">
        <f t="shared" si="7"/>
        <v>2.0859220000000001</v>
      </c>
      <c r="G95" s="36">
        <v>0.291601</v>
      </c>
      <c r="H95" s="36">
        <v>0.42136099999999999</v>
      </c>
      <c r="I95" s="36">
        <v>0.34151999999999999</v>
      </c>
      <c r="J95" s="36">
        <v>8.3090000000000004E-3</v>
      </c>
      <c r="K95" s="36">
        <v>0.17568</v>
      </c>
      <c r="L95" s="36">
        <v>0</v>
      </c>
      <c r="M95" s="36">
        <v>0.40414099999999997</v>
      </c>
      <c r="N95" s="36">
        <v>2.4479999999999998E-2</v>
      </c>
      <c r="O95" s="36">
        <v>1.1999999999999999E-3</v>
      </c>
      <c r="P95" s="36">
        <v>1.8120000000000001E-2</v>
      </c>
      <c r="Q95" s="36">
        <v>4.6080000000000003E-2</v>
      </c>
      <c r="R95" s="36">
        <v>0.74163000000000001</v>
      </c>
      <c r="S95" s="36">
        <v>0.129</v>
      </c>
      <c r="T95" s="36">
        <v>2.4000000000000001E-4</v>
      </c>
      <c r="U95" s="36">
        <v>0.15267900000000001</v>
      </c>
      <c r="V95" s="36">
        <v>0.17147999999999999</v>
      </c>
      <c r="W95" s="46">
        <v>1.4730000000000001</v>
      </c>
      <c r="X95" s="48">
        <f t="shared" si="5"/>
        <v>1.9874548540393753</v>
      </c>
      <c r="Z95" s="15" t="s">
        <v>16</v>
      </c>
      <c r="AA95" s="16">
        <v>204.87</v>
      </c>
      <c r="AB95" s="16">
        <v>38.6</v>
      </c>
      <c r="AC95" s="16">
        <v>207.22063303789</v>
      </c>
    </row>
    <row r="96" spans="1:29" ht="15" customHeight="1" x14ac:dyDescent="0.25">
      <c r="A96" s="39" t="s">
        <v>201</v>
      </c>
      <c r="B96" s="41" t="s">
        <v>202</v>
      </c>
      <c r="C96" s="36">
        <v>2.592552</v>
      </c>
      <c r="D96" s="44">
        <v>2.9269919999999998</v>
      </c>
      <c r="E96" s="46">
        <f t="shared" si="4"/>
        <v>1.8743289999999999</v>
      </c>
      <c r="F96" s="46">
        <f t="shared" si="7"/>
        <v>2.1416390000000001</v>
      </c>
      <c r="G96" s="36">
        <v>0.26730999999999999</v>
      </c>
      <c r="H96" s="36">
        <v>0.51931700000000003</v>
      </c>
      <c r="I96" s="36">
        <v>0.30215999999999998</v>
      </c>
      <c r="J96" s="36">
        <v>8.6999999999999994E-3</v>
      </c>
      <c r="K96" s="36">
        <v>0.17508000000000001</v>
      </c>
      <c r="L96" s="36">
        <v>0</v>
      </c>
      <c r="M96" s="36">
        <v>0.37345499999999998</v>
      </c>
      <c r="N96" s="36">
        <v>2.6040000000000001E-2</v>
      </c>
      <c r="O96" s="36">
        <v>1.32E-3</v>
      </c>
      <c r="P96" s="36">
        <v>1.8120000000000001E-2</v>
      </c>
      <c r="Q96" s="36">
        <v>4.6920000000000003E-2</v>
      </c>
      <c r="R96" s="36">
        <v>0.72817699999999996</v>
      </c>
      <c r="S96" s="36">
        <v>0.15228</v>
      </c>
      <c r="T96" s="36">
        <v>2.4000000000000001E-4</v>
      </c>
      <c r="U96" s="36">
        <v>0.14851300000000001</v>
      </c>
      <c r="V96" s="36">
        <v>0.15936</v>
      </c>
      <c r="W96" s="46">
        <v>1.4730000000000001</v>
      </c>
      <c r="X96" s="48">
        <f t="shared" si="5"/>
        <v>1.9870957230142563</v>
      </c>
      <c r="Z96" s="15" t="s">
        <v>16</v>
      </c>
      <c r="AA96" s="16">
        <v>83.8</v>
      </c>
      <c r="AB96" s="16">
        <v>22.9</v>
      </c>
      <c r="AC96" s="16">
        <v>122.312082832896</v>
      </c>
    </row>
    <row r="97" spans="1:29" ht="15" customHeight="1" x14ac:dyDescent="0.25">
      <c r="A97" s="39" t="s">
        <v>203</v>
      </c>
      <c r="B97" s="41" t="s">
        <v>204</v>
      </c>
      <c r="C97" s="36">
        <v>2.5366390000000001</v>
      </c>
      <c r="D97" s="44">
        <v>2.8943590000000001</v>
      </c>
      <c r="E97" s="46">
        <f t="shared" si="4"/>
        <v>1.7732239999999997</v>
      </c>
      <c r="F97" s="46">
        <f t="shared" si="7"/>
        <v>2.0783349999999996</v>
      </c>
      <c r="G97" s="36">
        <v>0.30511100000000002</v>
      </c>
      <c r="H97" s="36">
        <v>0.38046799999999997</v>
      </c>
      <c r="I97" s="36">
        <v>0.3</v>
      </c>
      <c r="J97" s="36">
        <v>8.4880000000000008E-3</v>
      </c>
      <c r="K97" s="36">
        <v>0.17988000000000001</v>
      </c>
      <c r="L97" s="36">
        <v>0</v>
      </c>
      <c r="M97" s="36">
        <v>0.388604</v>
      </c>
      <c r="N97" s="36">
        <v>2.4840000000000001E-2</v>
      </c>
      <c r="O97" s="36">
        <v>1.1999999999999999E-3</v>
      </c>
      <c r="P97" s="36">
        <v>1.8599999999999998E-2</v>
      </c>
      <c r="Q97" s="36">
        <v>4.7160000000000001E-2</v>
      </c>
      <c r="R97" s="36">
        <v>0.82622399999999996</v>
      </c>
      <c r="S97" s="36">
        <v>7.7640000000000001E-2</v>
      </c>
      <c r="T97" s="36">
        <v>0</v>
      </c>
      <c r="U97" s="36">
        <v>0.158304</v>
      </c>
      <c r="V97" s="36">
        <v>0.17784</v>
      </c>
      <c r="W97" s="46">
        <v>1.4730000000000001</v>
      </c>
      <c r="X97" s="48">
        <f t="shared" si="5"/>
        <v>1.9649416157501698</v>
      </c>
      <c r="Z97" s="15" t="s">
        <v>16</v>
      </c>
      <c r="AA97" s="16">
        <v>330.12</v>
      </c>
      <c r="AB97" s="16">
        <v>0</v>
      </c>
      <c r="AC97" s="16">
        <v>250.83686626979099</v>
      </c>
    </row>
    <row r="98" spans="1:29" ht="15" customHeight="1" x14ac:dyDescent="0.25">
      <c r="A98" s="39" t="s">
        <v>205</v>
      </c>
      <c r="B98" s="41" t="s">
        <v>206</v>
      </c>
      <c r="C98" s="36">
        <v>2.6476099999999998</v>
      </c>
      <c r="D98" s="44">
        <v>2.6476099999999998</v>
      </c>
      <c r="E98" s="46">
        <f t="shared" si="4"/>
        <v>1.994245</v>
      </c>
      <c r="F98" s="46">
        <f t="shared" si="7"/>
        <v>2.1482399999999999</v>
      </c>
      <c r="G98" s="36">
        <v>0.15399499999999999</v>
      </c>
      <c r="H98" s="36">
        <v>0.27718799999999999</v>
      </c>
      <c r="I98" s="36">
        <v>0.31344</v>
      </c>
      <c r="J98" s="36">
        <v>1.3716000000000001E-2</v>
      </c>
      <c r="K98" s="36">
        <v>0</v>
      </c>
      <c r="L98" s="36">
        <v>0</v>
      </c>
      <c r="M98" s="36">
        <v>0.36254599999999998</v>
      </c>
      <c r="N98" s="36">
        <v>4.1880000000000001E-2</v>
      </c>
      <c r="O98" s="36">
        <v>2.16E-3</v>
      </c>
      <c r="P98" s="36">
        <v>8.8919999999999999E-2</v>
      </c>
      <c r="Q98" s="36">
        <v>6.7320000000000005E-2</v>
      </c>
      <c r="R98" s="36">
        <v>1.0530349999999999</v>
      </c>
      <c r="S98" s="36">
        <v>8.7480000000000002E-2</v>
      </c>
      <c r="T98" s="36">
        <v>1.2E-4</v>
      </c>
      <c r="U98" s="36">
        <v>0.18581</v>
      </c>
      <c r="V98" s="36">
        <v>0</v>
      </c>
      <c r="W98" s="46">
        <v>1.1779999999999999</v>
      </c>
      <c r="X98" s="48">
        <f t="shared" si="5"/>
        <v>2.2475466893039049</v>
      </c>
      <c r="Z98" s="15" t="s">
        <v>20</v>
      </c>
      <c r="AA98" s="16">
        <v>1885.9</v>
      </c>
      <c r="AB98" s="16">
        <v>0</v>
      </c>
      <c r="AC98" s="16">
        <v>3679.5751854660198</v>
      </c>
    </row>
    <row r="99" spans="1:29" ht="15" customHeight="1" x14ac:dyDescent="0.25">
      <c r="A99" s="39" t="s">
        <v>207</v>
      </c>
      <c r="B99" s="41" t="s">
        <v>208</v>
      </c>
      <c r="C99" s="36">
        <v>2.6227559999999999</v>
      </c>
      <c r="D99" s="44">
        <v>2.6227559999999999</v>
      </c>
      <c r="E99" s="46">
        <f t="shared" si="4"/>
        <v>1.9334899999999999</v>
      </c>
      <c r="F99" s="46">
        <f t="shared" si="7"/>
        <v>2.0922510000000001</v>
      </c>
      <c r="G99" s="36">
        <v>0.15876100000000001</v>
      </c>
      <c r="H99" s="36">
        <v>0.245557</v>
      </c>
      <c r="I99" s="36">
        <v>0.34727999999999998</v>
      </c>
      <c r="J99" s="36">
        <v>1.3254999999999999E-2</v>
      </c>
      <c r="K99" s="36">
        <v>0</v>
      </c>
      <c r="L99" s="36">
        <v>0</v>
      </c>
      <c r="M99" s="36">
        <v>0.37558900000000001</v>
      </c>
      <c r="N99" s="36">
        <v>4.2360000000000002E-2</v>
      </c>
      <c r="O99" s="36">
        <v>2.16E-3</v>
      </c>
      <c r="P99" s="36">
        <v>2.3400000000000001E-2</v>
      </c>
      <c r="Q99" s="36">
        <v>6.5280000000000005E-2</v>
      </c>
      <c r="R99" s="36">
        <v>1.095809</v>
      </c>
      <c r="S99" s="36">
        <v>7.0080000000000003E-2</v>
      </c>
      <c r="T99" s="36">
        <v>1.2E-4</v>
      </c>
      <c r="U99" s="36">
        <v>0.18310499999999999</v>
      </c>
      <c r="V99" s="36">
        <v>0</v>
      </c>
      <c r="W99" s="46">
        <v>1.2270000000000001</v>
      </c>
      <c r="X99" s="48">
        <f t="shared" si="5"/>
        <v>2.1375354523227381</v>
      </c>
      <c r="Z99" s="15" t="s">
        <v>18</v>
      </c>
      <c r="AA99" s="16">
        <v>847.4</v>
      </c>
      <c r="AB99" s="16">
        <v>31</v>
      </c>
      <c r="AC99" s="16">
        <v>2125.8228329091198</v>
      </c>
    </row>
    <row r="100" spans="1:29" ht="15" customHeight="1" x14ac:dyDescent="0.25">
      <c r="A100" s="39" t="s">
        <v>209</v>
      </c>
      <c r="B100" s="41" t="s">
        <v>210</v>
      </c>
      <c r="C100" s="36">
        <v>2.6782339999999998</v>
      </c>
      <c r="D100" s="44">
        <v>2.6782339999999998</v>
      </c>
      <c r="E100" s="46">
        <f t="shared" si="4"/>
        <v>2.2069360000000002</v>
      </c>
      <c r="F100" s="46">
        <f t="shared" si="7"/>
        <v>2.2069360000000002</v>
      </c>
      <c r="G100" s="36">
        <v>0</v>
      </c>
      <c r="H100" s="36">
        <v>0.310359</v>
      </c>
      <c r="I100" s="36">
        <v>0.36443999999999999</v>
      </c>
      <c r="J100" s="36">
        <v>0</v>
      </c>
      <c r="K100" s="36">
        <v>0</v>
      </c>
      <c r="L100" s="36">
        <v>0</v>
      </c>
      <c r="M100" s="36">
        <v>0.52276999999999996</v>
      </c>
      <c r="N100" s="36">
        <v>0</v>
      </c>
      <c r="O100" s="36">
        <v>0</v>
      </c>
      <c r="P100" s="36">
        <v>0.11004</v>
      </c>
      <c r="Q100" s="36">
        <v>9.2999999999999999E-2</v>
      </c>
      <c r="R100" s="36">
        <v>0.95452700000000001</v>
      </c>
      <c r="S100" s="36">
        <v>0.21623999999999999</v>
      </c>
      <c r="T100" s="36">
        <v>1.8E-3</v>
      </c>
      <c r="U100" s="36">
        <v>0.105058</v>
      </c>
      <c r="V100" s="36">
        <v>0</v>
      </c>
      <c r="W100" s="46">
        <v>1.1599999999999999</v>
      </c>
      <c r="X100" s="48">
        <f t="shared" si="5"/>
        <v>2.3088224137931035</v>
      </c>
      <c r="Z100" s="15" t="s">
        <v>25</v>
      </c>
      <c r="AA100" s="16">
        <v>2692.3</v>
      </c>
      <c r="AB100" s="16">
        <v>152.19999999999999</v>
      </c>
      <c r="AC100" s="16">
        <v>7018.7697261869498</v>
      </c>
    </row>
    <row r="101" spans="1:29" ht="15" customHeight="1" x14ac:dyDescent="0.25">
      <c r="A101" s="39" t="s">
        <v>211</v>
      </c>
      <c r="B101" s="41" t="s">
        <v>212</v>
      </c>
      <c r="C101" s="36">
        <v>2.6516039999999998</v>
      </c>
      <c r="D101" s="44">
        <v>2.6516039999999998</v>
      </c>
      <c r="E101" s="46">
        <f t="shared" si="4"/>
        <v>2.1628420000000004</v>
      </c>
      <c r="F101" s="46">
        <f t="shared" si="7"/>
        <v>2.1628420000000004</v>
      </c>
      <c r="G101" s="36">
        <v>0</v>
      </c>
      <c r="H101" s="36">
        <v>0.58702399999999999</v>
      </c>
      <c r="I101" s="36">
        <v>0.37740000000000001</v>
      </c>
      <c r="J101" s="36">
        <v>0</v>
      </c>
      <c r="K101" s="36">
        <v>0</v>
      </c>
      <c r="L101" s="36">
        <v>0</v>
      </c>
      <c r="M101" s="36">
        <v>0.42341800000000002</v>
      </c>
      <c r="N101" s="36">
        <v>0</v>
      </c>
      <c r="O101" s="36">
        <v>0</v>
      </c>
      <c r="P101" s="36">
        <v>6.8400000000000002E-2</v>
      </c>
      <c r="Q101" s="36">
        <v>7.1879999999999999E-2</v>
      </c>
      <c r="R101" s="36">
        <v>0.76324000000000003</v>
      </c>
      <c r="S101" s="36">
        <v>0.24887999999999999</v>
      </c>
      <c r="T101" s="36">
        <v>1.32E-3</v>
      </c>
      <c r="U101" s="36">
        <v>0.110042</v>
      </c>
      <c r="V101" s="36">
        <v>0</v>
      </c>
      <c r="W101" s="46">
        <v>1.2090000000000001</v>
      </c>
      <c r="X101" s="48">
        <f t="shared" si="5"/>
        <v>2.1932208436724565</v>
      </c>
      <c r="Z101" s="15" t="s">
        <v>16</v>
      </c>
      <c r="AA101" s="16">
        <v>92.9</v>
      </c>
      <c r="AB101" s="16">
        <v>49.2</v>
      </c>
      <c r="AC101" s="16">
        <v>68.397677832490501</v>
      </c>
    </row>
    <row r="102" spans="1:29" ht="15" customHeight="1" x14ac:dyDescent="0.25">
      <c r="A102" s="39" t="s">
        <v>213</v>
      </c>
      <c r="B102" s="41" t="s">
        <v>214</v>
      </c>
      <c r="C102" s="36">
        <v>2.426034</v>
      </c>
      <c r="D102" s="44">
        <v>2.886212</v>
      </c>
      <c r="E102" s="46">
        <f t="shared" si="4"/>
        <v>1.6708209999999999</v>
      </c>
      <c r="F102" s="46">
        <f t="shared" si="7"/>
        <v>1.9453739999999999</v>
      </c>
      <c r="G102" s="36">
        <v>0.27455299999999999</v>
      </c>
      <c r="H102" s="36">
        <v>0.55233600000000005</v>
      </c>
      <c r="I102" s="36">
        <v>0.30359999999999998</v>
      </c>
      <c r="J102" s="36">
        <v>1.3233999999999999E-2</v>
      </c>
      <c r="K102" s="36">
        <v>0.24515999999999999</v>
      </c>
      <c r="L102" s="36">
        <v>2.3858000000000001E-2</v>
      </c>
      <c r="M102" s="36">
        <v>0.365145</v>
      </c>
      <c r="N102" s="36">
        <v>2.3519999999999999E-2</v>
      </c>
      <c r="O102" s="36">
        <v>1.1999999999999999E-3</v>
      </c>
      <c r="P102" s="36">
        <v>2.9760000000000002E-2</v>
      </c>
      <c r="Q102" s="36">
        <v>4.3799999999999999E-2</v>
      </c>
      <c r="R102" s="36">
        <v>0.59118599999999999</v>
      </c>
      <c r="S102" s="36">
        <v>5.0639999999999998E-2</v>
      </c>
      <c r="T102" s="36">
        <v>1.2E-4</v>
      </c>
      <c r="U102" s="36">
        <v>0.17693999999999999</v>
      </c>
      <c r="V102" s="36">
        <v>0.19116</v>
      </c>
      <c r="W102" s="46">
        <v>1.4730000000000001</v>
      </c>
      <c r="X102" s="48">
        <f t="shared" si="5"/>
        <v>1.9594107264086897</v>
      </c>
      <c r="Z102" s="15" t="s">
        <v>16</v>
      </c>
      <c r="AA102" s="16">
        <v>150.80000000000001</v>
      </c>
      <c r="AB102" s="16">
        <v>57.5</v>
      </c>
      <c r="AC102" s="16">
        <v>121.986849857238</v>
      </c>
    </row>
    <row r="103" spans="1:29" ht="15" customHeight="1" x14ac:dyDescent="0.25">
      <c r="A103" s="39" t="s">
        <v>215</v>
      </c>
      <c r="B103" s="41" t="s">
        <v>216</v>
      </c>
      <c r="C103" s="36">
        <v>2.3060649999999998</v>
      </c>
      <c r="D103" s="44">
        <v>2.3060649999999998</v>
      </c>
      <c r="E103" s="46">
        <f t="shared" si="4"/>
        <v>1.6095859999999997</v>
      </c>
      <c r="F103" s="46">
        <f t="shared" si="7"/>
        <v>1.7809569999999997</v>
      </c>
      <c r="G103" s="36">
        <v>0.171371</v>
      </c>
      <c r="H103" s="36">
        <v>0.23602000000000001</v>
      </c>
      <c r="I103" s="36">
        <v>0.34079999999999999</v>
      </c>
      <c r="J103" s="36">
        <v>1.4027E-2</v>
      </c>
      <c r="K103" s="36">
        <v>0</v>
      </c>
      <c r="L103" s="36">
        <v>0</v>
      </c>
      <c r="M103" s="36">
        <v>0.35981999999999997</v>
      </c>
      <c r="N103" s="36">
        <v>4.512E-2</v>
      </c>
      <c r="O103" s="36">
        <v>2.2799999999999999E-3</v>
      </c>
      <c r="P103" s="36">
        <v>8.8679999999999995E-2</v>
      </c>
      <c r="Q103" s="36">
        <v>8.1240000000000007E-2</v>
      </c>
      <c r="R103" s="36">
        <v>0.68891899999999995</v>
      </c>
      <c r="S103" s="36">
        <v>9.3479999999999994E-2</v>
      </c>
      <c r="T103" s="36">
        <v>1.2E-4</v>
      </c>
      <c r="U103" s="36">
        <v>0.18418799999999999</v>
      </c>
      <c r="V103" s="36">
        <v>0</v>
      </c>
      <c r="W103" s="46">
        <v>1.1779999999999999</v>
      </c>
      <c r="X103" s="48">
        <f t="shared" si="5"/>
        <v>1.9576103565365024</v>
      </c>
      <c r="Z103" s="15" t="s">
        <v>20</v>
      </c>
      <c r="AA103" s="16">
        <v>1780.34</v>
      </c>
      <c r="AB103" s="16">
        <v>0</v>
      </c>
      <c r="AC103" s="16">
        <v>4227.1580758909904</v>
      </c>
    </row>
    <row r="104" spans="1:29" ht="15" customHeight="1" x14ac:dyDescent="0.25">
      <c r="A104" s="39" t="s">
        <v>217</v>
      </c>
      <c r="B104" s="41" t="s">
        <v>218</v>
      </c>
      <c r="C104" s="36">
        <v>2.4477479999999998</v>
      </c>
      <c r="D104" s="44">
        <v>2.9519880000000001</v>
      </c>
      <c r="E104" s="46">
        <f t="shared" si="4"/>
        <v>1.6780669999999998</v>
      </c>
      <c r="F104" s="46">
        <f t="shared" si="7"/>
        <v>1.9077999999999997</v>
      </c>
      <c r="G104" s="36">
        <v>0.22973299999999999</v>
      </c>
      <c r="H104" s="36">
        <v>0.57174800000000003</v>
      </c>
      <c r="I104" s="36">
        <v>0.37991999999999998</v>
      </c>
      <c r="J104" s="36">
        <v>1.6604000000000001E-2</v>
      </c>
      <c r="K104" s="36">
        <v>0.32807999999999998</v>
      </c>
      <c r="L104" s="36">
        <v>0</v>
      </c>
      <c r="M104" s="36">
        <v>0.37373400000000001</v>
      </c>
      <c r="N104" s="36">
        <v>3.1199999999999999E-2</v>
      </c>
      <c r="O104" s="36">
        <v>1.56E-3</v>
      </c>
      <c r="P104" s="36">
        <v>3.5520000000000003E-2</v>
      </c>
      <c r="Q104" s="36">
        <v>3.8519999999999999E-2</v>
      </c>
      <c r="R104" s="36">
        <v>0.53046099999999996</v>
      </c>
      <c r="S104" s="36">
        <v>7.8719999999999998E-2</v>
      </c>
      <c r="T104" s="36">
        <v>2.4000000000000001E-4</v>
      </c>
      <c r="U104" s="36">
        <v>0.15978800000000001</v>
      </c>
      <c r="V104" s="36">
        <v>0.17616000000000001</v>
      </c>
      <c r="W104" s="46">
        <v>1.4730000000000001</v>
      </c>
      <c r="X104" s="48">
        <f t="shared" si="5"/>
        <v>2.0040651731160897</v>
      </c>
      <c r="Z104" s="15" t="s">
        <v>16</v>
      </c>
      <c r="AA104" s="16">
        <v>269.89999999999998</v>
      </c>
      <c r="AB104" s="16">
        <v>0</v>
      </c>
      <c r="AC104" s="16">
        <v>270.93871192897899</v>
      </c>
    </row>
    <row r="105" spans="1:29" ht="15" customHeight="1" x14ac:dyDescent="0.25">
      <c r="A105" s="39" t="s">
        <v>219</v>
      </c>
      <c r="B105" s="41" t="s">
        <v>220</v>
      </c>
      <c r="C105" s="36">
        <v>2.696377</v>
      </c>
      <c r="D105" s="44">
        <v>2.696377</v>
      </c>
      <c r="E105" s="46">
        <f t="shared" si="4"/>
        <v>2.0710349999999997</v>
      </c>
      <c r="F105" s="46">
        <f t="shared" si="7"/>
        <v>2.2147199999999998</v>
      </c>
      <c r="G105" s="36">
        <v>0.14368500000000001</v>
      </c>
      <c r="H105" s="36">
        <v>0.72607100000000002</v>
      </c>
      <c r="I105" s="36">
        <v>0.32928000000000002</v>
      </c>
      <c r="J105" s="36">
        <v>1.0477999999999999E-2</v>
      </c>
      <c r="K105" s="36">
        <v>0</v>
      </c>
      <c r="L105" s="36">
        <v>0</v>
      </c>
      <c r="M105" s="36">
        <v>0.37726300000000001</v>
      </c>
      <c r="N105" s="36">
        <v>0</v>
      </c>
      <c r="O105" s="36">
        <v>0</v>
      </c>
      <c r="P105" s="36">
        <v>0.12311999999999999</v>
      </c>
      <c r="Q105" s="36">
        <v>6.744E-2</v>
      </c>
      <c r="R105" s="36">
        <v>0.568303</v>
      </c>
      <c r="S105" s="36">
        <v>0.19836000000000001</v>
      </c>
      <c r="T105" s="36">
        <v>5.9999999999999995E-4</v>
      </c>
      <c r="U105" s="36">
        <v>0.151777</v>
      </c>
      <c r="V105" s="36">
        <v>0</v>
      </c>
      <c r="W105" s="46">
        <v>1.1599999999999999</v>
      </c>
      <c r="X105" s="48">
        <f t="shared" si="5"/>
        <v>2.3244629310344829</v>
      </c>
      <c r="Z105" s="15" t="s">
        <v>16</v>
      </c>
      <c r="AA105" s="16">
        <v>299.60000000000002</v>
      </c>
      <c r="AB105" s="16">
        <v>47.7</v>
      </c>
      <c r="AC105" s="16">
        <v>329.53842492918699</v>
      </c>
    </row>
    <row r="106" spans="1:29" ht="15" customHeight="1" x14ac:dyDescent="0.25">
      <c r="A106" s="39" t="s">
        <v>221</v>
      </c>
      <c r="B106" s="41" t="s">
        <v>222</v>
      </c>
      <c r="C106" s="36">
        <v>2.2281270000000002</v>
      </c>
      <c r="D106" s="44">
        <v>2.2281270000000002</v>
      </c>
      <c r="E106" s="46">
        <f t="shared" si="4"/>
        <v>1.612908</v>
      </c>
      <c r="F106" s="46">
        <f t="shared" si="7"/>
        <v>1.788818</v>
      </c>
      <c r="G106" s="36">
        <v>0.17591000000000001</v>
      </c>
      <c r="H106" s="36">
        <v>0.27010299999999998</v>
      </c>
      <c r="I106" s="36">
        <v>0.26135999999999998</v>
      </c>
      <c r="J106" s="36">
        <v>1.5180000000000001E-2</v>
      </c>
      <c r="K106" s="36">
        <v>0</v>
      </c>
      <c r="L106" s="36">
        <v>0</v>
      </c>
      <c r="M106" s="36">
        <v>0.35098499999999999</v>
      </c>
      <c r="N106" s="36">
        <v>4.6559999999999997E-2</v>
      </c>
      <c r="O106" s="36">
        <v>2.3999999999999998E-3</v>
      </c>
      <c r="P106" s="36">
        <v>9.1319999999999998E-2</v>
      </c>
      <c r="Q106" s="36">
        <v>4.2000000000000003E-2</v>
      </c>
      <c r="R106" s="36">
        <v>0.68420000000000003</v>
      </c>
      <c r="S106" s="36">
        <v>0.11015999999999999</v>
      </c>
      <c r="T106" s="36">
        <v>2.4000000000000001E-4</v>
      </c>
      <c r="U106" s="36">
        <v>0.17770900000000001</v>
      </c>
      <c r="V106" s="36">
        <v>0</v>
      </c>
      <c r="W106" s="46">
        <v>1.1779999999999999</v>
      </c>
      <c r="X106" s="48">
        <f t="shared" si="5"/>
        <v>1.8914490662139221</v>
      </c>
      <c r="Z106" s="15" t="s">
        <v>16</v>
      </c>
      <c r="AA106" s="16">
        <v>309.7</v>
      </c>
      <c r="AB106" s="16">
        <v>0</v>
      </c>
      <c r="AC106" s="16">
        <v>221.83922138249699</v>
      </c>
    </row>
    <row r="107" spans="1:29" ht="15" customHeight="1" x14ac:dyDescent="0.25">
      <c r="A107" s="39" t="s">
        <v>223</v>
      </c>
      <c r="B107" s="41" t="s">
        <v>224</v>
      </c>
      <c r="C107" s="36">
        <v>2.6807669999999999</v>
      </c>
      <c r="D107" s="44">
        <v>2.6807669999999999</v>
      </c>
      <c r="E107" s="46">
        <f t="shared" si="4"/>
        <v>2.0496799999999999</v>
      </c>
      <c r="F107" s="46">
        <f t="shared" si="7"/>
        <v>2.2487179999999998</v>
      </c>
      <c r="G107" s="36">
        <v>0.19903799999999999</v>
      </c>
      <c r="H107" s="36">
        <v>0.26294899999999999</v>
      </c>
      <c r="I107" s="36">
        <v>0.2772</v>
      </c>
      <c r="J107" s="36">
        <v>1.5216E-2</v>
      </c>
      <c r="K107" s="36">
        <v>0</v>
      </c>
      <c r="L107" s="36">
        <v>0</v>
      </c>
      <c r="M107" s="36">
        <v>0.38054100000000002</v>
      </c>
      <c r="N107" s="36">
        <v>4.9079999999999999E-2</v>
      </c>
      <c r="O107" s="36">
        <v>2.5200000000000001E-3</v>
      </c>
      <c r="P107" s="36">
        <v>4.1880000000000001E-2</v>
      </c>
      <c r="Q107" s="36">
        <v>7.3200000000000001E-2</v>
      </c>
      <c r="R107" s="36">
        <v>1.0334939999999999</v>
      </c>
      <c r="S107" s="36">
        <v>0.1908</v>
      </c>
      <c r="T107" s="36">
        <v>2.4000000000000001E-4</v>
      </c>
      <c r="U107" s="36">
        <v>0.154609</v>
      </c>
      <c r="V107" s="36">
        <v>0</v>
      </c>
      <c r="W107" s="46">
        <v>1.2270000000000001</v>
      </c>
      <c r="X107" s="48">
        <f t="shared" si="5"/>
        <v>2.1848141809290951</v>
      </c>
      <c r="Z107" s="15" t="s">
        <v>16</v>
      </c>
      <c r="AA107" s="16">
        <v>298.82</v>
      </c>
      <c r="AB107" s="16">
        <v>0</v>
      </c>
      <c r="AC107" s="16">
        <v>353.68058445686</v>
      </c>
    </row>
    <row r="108" spans="1:29" ht="15" customHeight="1" x14ac:dyDescent="0.25">
      <c r="A108" s="39" t="s">
        <v>225</v>
      </c>
      <c r="B108" s="41" t="s">
        <v>226</v>
      </c>
      <c r="C108" s="36">
        <v>2.650636</v>
      </c>
      <c r="D108" s="44">
        <v>2.650636</v>
      </c>
      <c r="E108" s="46">
        <f t="shared" si="4"/>
        <v>2.0066469999999996</v>
      </c>
      <c r="F108" s="46">
        <f t="shared" si="7"/>
        <v>2.1889259999999995</v>
      </c>
      <c r="G108" s="36">
        <v>0.182279</v>
      </c>
      <c r="H108" s="36">
        <v>0.263681</v>
      </c>
      <c r="I108" s="36">
        <v>0.27755999999999997</v>
      </c>
      <c r="J108" s="36">
        <v>1.1462999999999999E-2</v>
      </c>
      <c r="K108" s="36">
        <v>0</v>
      </c>
      <c r="L108" s="36">
        <v>0</v>
      </c>
      <c r="M108" s="36">
        <v>0.37382100000000001</v>
      </c>
      <c r="N108" s="36">
        <v>2.3040000000000001E-2</v>
      </c>
      <c r="O108" s="36">
        <v>1.1999999999999999E-3</v>
      </c>
      <c r="P108" s="36">
        <v>8.8919999999999999E-2</v>
      </c>
      <c r="Q108" s="36">
        <v>5.5800000000000002E-2</v>
      </c>
      <c r="R108" s="36">
        <v>1.0131619999999999</v>
      </c>
      <c r="S108" s="36">
        <v>0.17555999999999999</v>
      </c>
      <c r="T108" s="36">
        <v>5.9999999999999995E-4</v>
      </c>
      <c r="U108" s="36">
        <v>0.18354999999999999</v>
      </c>
      <c r="V108" s="36">
        <v>0</v>
      </c>
      <c r="W108" s="46">
        <v>1.1779999999999999</v>
      </c>
      <c r="X108" s="48">
        <f t="shared" si="5"/>
        <v>2.2501154499151106</v>
      </c>
      <c r="Z108" s="15" t="s">
        <v>16</v>
      </c>
      <c r="AA108" s="16">
        <v>150.19999999999999</v>
      </c>
      <c r="AB108" s="16">
        <v>0</v>
      </c>
      <c r="AC108" s="16">
        <v>162.82294034293099</v>
      </c>
    </row>
    <row r="109" spans="1:29" ht="15" customHeight="1" x14ac:dyDescent="0.25">
      <c r="A109" s="39" t="s">
        <v>227</v>
      </c>
      <c r="B109" s="41" t="s">
        <v>228</v>
      </c>
      <c r="C109" s="36">
        <v>2.6118429999999999</v>
      </c>
      <c r="D109" s="44">
        <v>2.6118429999999999</v>
      </c>
      <c r="E109" s="46">
        <f t="shared" si="4"/>
        <v>2.045531</v>
      </c>
      <c r="F109" s="46">
        <f t="shared" si="7"/>
        <v>2.17022</v>
      </c>
      <c r="G109" s="36">
        <v>0.12468899999999999</v>
      </c>
      <c r="H109" s="36">
        <v>0.33463900000000002</v>
      </c>
      <c r="I109" s="36">
        <v>0.26928000000000002</v>
      </c>
      <c r="J109" s="36">
        <v>7.5900000000000002E-4</v>
      </c>
      <c r="K109" s="36">
        <v>0</v>
      </c>
      <c r="L109" s="36">
        <v>0</v>
      </c>
      <c r="M109" s="36">
        <v>0.37952799999999998</v>
      </c>
      <c r="N109" s="36">
        <v>5.5199999999999997E-3</v>
      </c>
      <c r="O109" s="36">
        <v>2.4000000000000001E-4</v>
      </c>
      <c r="P109" s="36">
        <v>0.12515999999999999</v>
      </c>
      <c r="Q109" s="36">
        <v>5.9279999999999999E-2</v>
      </c>
      <c r="R109" s="36">
        <v>1.021725</v>
      </c>
      <c r="S109" s="36">
        <v>0.11867999999999999</v>
      </c>
      <c r="T109" s="36">
        <v>2.4000000000000001E-4</v>
      </c>
      <c r="U109" s="36">
        <v>0.17210300000000001</v>
      </c>
      <c r="V109" s="36">
        <v>0</v>
      </c>
      <c r="W109" s="46">
        <v>1.1779999999999999</v>
      </c>
      <c r="X109" s="48">
        <f t="shared" si="5"/>
        <v>2.217184210526316</v>
      </c>
      <c r="Z109" s="15" t="s">
        <v>16</v>
      </c>
      <c r="AA109" s="16">
        <v>205.1</v>
      </c>
      <c r="AB109" s="16">
        <v>41.5</v>
      </c>
      <c r="AC109" s="16">
        <v>260.379052887066</v>
      </c>
    </row>
    <row r="110" spans="1:29" ht="15" customHeight="1" x14ac:dyDescent="0.25">
      <c r="A110" s="39" t="s">
        <v>229</v>
      </c>
      <c r="B110" s="41" t="s">
        <v>230</v>
      </c>
      <c r="C110" s="36">
        <v>2.6635140000000002</v>
      </c>
      <c r="D110" s="44">
        <v>2.6635140000000002</v>
      </c>
      <c r="E110" s="46">
        <f t="shared" si="4"/>
        <v>2.0239089999999997</v>
      </c>
      <c r="F110" s="46">
        <f t="shared" si="7"/>
        <v>2.1767199999999995</v>
      </c>
      <c r="G110" s="36">
        <v>0.152811</v>
      </c>
      <c r="H110" s="36">
        <v>0.22728100000000001</v>
      </c>
      <c r="I110" s="36">
        <v>0.30312</v>
      </c>
      <c r="J110" s="36">
        <v>1.4215E-2</v>
      </c>
      <c r="K110" s="36">
        <v>0</v>
      </c>
      <c r="L110" s="36">
        <v>0</v>
      </c>
      <c r="M110" s="36">
        <v>0.35823100000000002</v>
      </c>
      <c r="N110" s="36">
        <v>4.4400000000000002E-2</v>
      </c>
      <c r="O110" s="36">
        <v>2.2799999999999999E-3</v>
      </c>
      <c r="P110" s="36">
        <v>8.6279999999999996E-2</v>
      </c>
      <c r="Q110" s="36">
        <v>8.8440000000000005E-2</v>
      </c>
      <c r="R110" s="36">
        <v>1.032502</v>
      </c>
      <c r="S110" s="36">
        <v>0.17027999999999999</v>
      </c>
      <c r="T110" s="36">
        <v>1.2E-4</v>
      </c>
      <c r="U110" s="36">
        <v>0.18355399999999999</v>
      </c>
      <c r="V110" s="36">
        <v>0</v>
      </c>
      <c r="W110" s="46">
        <v>1.1779999999999999</v>
      </c>
      <c r="X110" s="48">
        <f t="shared" si="5"/>
        <v>2.2610475382003399</v>
      </c>
      <c r="Z110" s="15" t="s">
        <v>16</v>
      </c>
      <c r="AA110" s="16">
        <v>293.5</v>
      </c>
      <c r="AB110" s="16">
        <v>72.2</v>
      </c>
      <c r="AC110" s="16">
        <v>317.17811646394603</v>
      </c>
    </row>
    <row r="111" spans="1:29" ht="15" customHeight="1" x14ac:dyDescent="0.25">
      <c r="A111" s="39" t="s">
        <v>231</v>
      </c>
      <c r="B111" s="41" t="s">
        <v>232</v>
      </c>
      <c r="C111" s="36">
        <v>2.6207159999999998</v>
      </c>
      <c r="D111" s="44">
        <v>2.6207159999999998</v>
      </c>
      <c r="E111" s="46">
        <f t="shared" si="4"/>
        <v>2.0352999999999999</v>
      </c>
      <c r="F111" s="46">
        <f t="shared" si="7"/>
        <v>2.1836310000000001</v>
      </c>
      <c r="G111" s="36">
        <v>0.14833099999999999</v>
      </c>
      <c r="H111" s="36">
        <v>0.235292</v>
      </c>
      <c r="I111" s="36">
        <v>0.28139999999999998</v>
      </c>
      <c r="J111" s="36">
        <v>1.4604000000000001E-2</v>
      </c>
      <c r="K111" s="36">
        <v>0</v>
      </c>
      <c r="L111" s="36">
        <v>0</v>
      </c>
      <c r="M111" s="36">
        <v>0.36770599999999998</v>
      </c>
      <c r="N111" s="36">
        <v>4.8480000000000002E-2</v>
      </c>
      <c r="O111" s="36">
        <v>2.3999999999999998E-3</v>
      </c>
      <c r="P111" s="36">
        <v>3.5520000000000003E-2</v>
      </c>
      <c r="Q111" s="36">
        <v>6.5040000000000001E-2</v>
      </c>
      <c r="R111" s="36">
        <v>1.112778</v>
      </c>
      <c r="S111" s="36">
        <v>0.15348000000000001</v>
      </c>
      <c r="T111" s="36">
        <v>2.4000000000000001E-4</v>
      </c>
      <c r="U111" s="36">
        <v>0.155445</v>
      </c>
      <c r="V111" s="36">
        <v>0</v>
      </c>
      <c r="W111" s="46">
        <v>1.2270000000000001</v>
      </c>
      <c r="X111" s="48">
        <f t="shared" si="5"/>
        <v>2.1358728606356965</v>
      </c>
      <c r="Z111" s="15" t="s">
        <v>16</v>
      </c>
      <c r="AA111" s="16">
        <v>315.7</v>
      </c>
      <c r="AB111" s="16">
        <v>0</v>
      </c>
      <c r="AC111" s="16">
        <v>354.22830478840598</v>
      </c>
    </row>
    <row r="112" spans="1:29" ht="15" customHeight="1" x14ac:dyDescent="0.25">
      <c r="A112" s="39" t="s">
        <v>233</v>
      </c>
      <c r="B112" s="41" t="s">
        <v>234</v>
      </c>
      <c r="C112" s="36">
        <v>2.4767779999999999</v>
      </c>
      <c r="D112" s="44">
        <v>2.4767779999999999</v>
      </c>
      <c r="E112" s="46">
        <f t="shared" si="4"/>
        <v>1.809779</v>
      </c>
      <c r="F112" s="46">
        <f t="shared" si="7"/>
        <v>2.0086200000000001</v>
      </c>
      <c r="G112" s="36">
        <v>0.19884099999999999</v>
      </c>
      <c r="H112" s="36">
        <v>0.30931500000000001</v>
      </c>
      <c r="I112" s="36">
        <v>0.30828</v>
      </c>
      <c r="J112" s="36">
        <v>1.4733E-2</v>
      </c>
      <c r="K112" s="36">
        <v>0</v>
      </c>
      <c r="L112" s="36">
        <v>0</v>
      </c>
      <c r="M112" s="36">
        <v>0.39160800000000001</v>
      </c>
      <c r="N112" s="36">
        <v>5.1479999999999998E-2</v>
      </c>
      <c r="O112" s="36">
        <v>2.64E-3</v>
      </c>
      <c r="P112" s="36">
        <v>3.696E-2</v>
      </c>
      <c r="Q112" s="36">
        <v>5.9279999999999999E-2</v>
      </c>
      <c r="R112" s="36">
        <v>0.78728299999999996</v>
      </c>
      <c r="S112" s="36">
        <v>0.15648000000000001</v>
      </c>
      <c r="T112" s="36">
        <v>5.9999999999999995E-4</v>
      </c>
      <c r="U112" s="36">
        <v>0.159278</v>
      </c>
      <c r="V112" s="36">
        <v>0</v>
      </c>
      <c r="W112" s="46">
        <v>1.2270000000000001</v>
      </c>
      <c r="X112" s="48">
        <f t="shared" si="5"/>
        <v>2.018563977180114</v>
      </c>
      <c r="Z112" s="15" t="s">
        <v>16</v>
      </c>
      <c r="AA112" s="16">
        <v>164.7</v>
      </c>
      <c r="AB112" s="16">
        <v>0</v>
      </c>
      <c r="AC112" s="16">
        <v>213.07378045471799</v>
      </c>
    </row>
    <row r="113" spans="1:29" ht="15" customHeight="1" x14ac:dyDescent="0.25">
      <c r="A113" s="39" t="s">
        <v>235</v>
      </c>
      <c r="B113" s="41" t="s">
        <v>236</v>
      </c>
      <c r="C113" s="36">
        <v>2.6747909999999999</v>
      </c>
      <c r="D113" s="44">
        <v>2.6747909999999999</v>
      </c>
      <c r="E113" s="46">
        <f t="shared" si="4"/>
        <v>2.0687890000000002</v>
      </c>
      <c r="F113" s="46">
        <f t="shared" si="7"/>
        <v>2.1978720000000003</v>
      </c>
      <c r="G113" s="36">
        <v>0.129083</v>
      </c>
      <c r="H113" s="36">
        <v>0.42005999999999999</v>
      </c>
      <c r="I113" s="36">
        <v>0.32063999999999998</v>
      </c>
      <c r="J113" s="36">
        <v>7.4600000000000003E-4</v>
      </c>
      <c r="K113" s="36">
        <v>0</v>
      </c>
      <c r="L113" s="36">
        <v>0</v>
      </c>
      <c r="M113" s="36">
        <v>0.37653799999999998</v>
      </c>
      <c r="N113" s="36">
        <v>5.4000000000000003E-3</v>
      </c>
      <c r="O113" s="36">
        <v>2.4000000000000001E-4</v>
      </c>
      <c r="P113" s="36">
        <v>0.1188</v>
      </c>
      <c r="Q113" s="36">
        <v>5.4359999999999999E-2</v>
      </c>
      <c r="R113" s="36">
        <v>0.99052499999999999</v>
      </c>
      <c r="S113" s="36">
        <v>0.10212</v>
      </c>
      <c r="T113" s="36">
        <v>2.4000000000000001E-4</v>
      </c>
      <c r="U113" s="36">
        <v>0.15603900000000001</v>
      </c>
      <c r="V113" s="36">
        <v>0</v>
      </c>
      <c r="W113" s="46">
        <v>1.1779999999999999</v>
      </c>
      <c r="X113" s="48">
        <f t="shared" si="5"/>
        <v>2.2706205432937181</v>
      </c>
      <c r="Z113" s="15" t="s">
        <v>24</v>
      </c>
      <c r="AA113" s="16">
        <v>8454.2999999999993</v>
      </c>
      <c r="AB113" s="16">
        <v>1020.7</v>
      </c>
      <c r="AC113" s="16">
        <v>23779.4991166859</v>
      </c>
    </row>
    <row r="114" spans="1:29" ht="15" customHeight="1" x14ac:dyDescent="0.25">
      <c r="A114" s="39" t="s">
        <v>237</v>
      </c>
      <c r="B114" s="41" t="s">
        <v>238</v>
      </c>
      <c r="C114" s="36">
        <v>2.053223</v>
      </c>
      <c r="D114" s="44">
        <v>2.053223</v>
      </c>
      <c r="E114" s="46">
        <f t="shared" si="4"/>
        <v>1.4264379999999999</v>
      </c>
      <c r="F114" s="46">
        <f t="shared" si="7"/>
        <v>1.5772029999999999</v>
      </c>
      <c r="G114" s="36">
        <v>0.15076500000000001</v>
      </c>
      <c r="H114" s="36">
        <v>0.14935399999999999</v>
      </c>
      <c r="I114" s="36">
        <v>0.30815999999999999</v>
      </c>
      <c r="J114" s="36">
        <v>6.2599999999999999E-3</v>
      </c>
      <c r="K114" s="36">
        <v>0</v>
      </c>
      <c r="L114" s="36">
        <v>0</v>
      </c>
      <c r="M114" s="36">
        <v>0.35508899999999999</v>
      </c>
      <c r="N114" s="36">
        <v>4.5600000000000002E-2</v>
      </c>
      <c r="O114" s="36">
        <v>2.2799999999999999E-3</v>
      </c>
      <c r="P114" s="36">
        <v>8.5680000000000006E-2</v>
      </c>
      <c r="Q114" s="36">
        <v>4.8840000000000001E-2</v>
      </c>
      <c r="R114" s="36">
        <v>0.68269500000000005</v>
      </c>
      <c r="S114" s="36">
        <v>5.0639999999999998E-2</v>
      </c>
      <c r="T114" s="36">
        <v>2.4000000000000001E-4</v>
      </c>
      <c r="U114" s="36">
        <v>0.16761999999999999</v>
      </c>
      <c r="V114" s="36">
        <v>0</v>
      </c>
      <c r="W114" s="46">
        <v>1.1779999999999999</v>
      </c>
      <c r="X114" s="48">
        <f t="shared" si="5"/>
        <v>1.7429736842105263</v>
      </c>
      <c r="Z114" s="15" t="s">
        <v>16</v>
      </c>
      <c r="AA114" s="16">
        <v>198.5</v>
      </c>
      <c r="AB114" s="16">
        <v>125.8</v>
      </c>
      <c r="AC114" s="16">
        <v>237.96929125804601</v>
      </c>
    </row>
    <row r="115" spans="1:29" ht="15" customHeight="1" x14ac:dyDescent="0.25">
      <c r="A115" s="39" t="s">
        <v>239</v>
      </c>
      <c r="B115" s="41" t="s">
        <v>240</v>
      </c>
      <c r="C115" s="36">
        <v>2.2591999999999999</v>
      </c>
      <c r="D115" s="44">
        <v>2.2591999999999999</v>
      </c>
      <c r="E115" s="46">
        <f t="shared" si="4"/>
        <v>1.58796</v>
      </c>
      <c r="F115" s="46">
        <f t="shared" si="7"/>
        <v>1.733088</v>
      </c>
      <c r="G115" s="36">
        <v>0.14512800000000001</v>
      </c>
      <c r="H115" s="36">
        <v>0.17258000000000001</v>
      </c>
      <c r="I115" s="36">
        <v>0.34523999999999999</v>
      </c>
      <c r="J115" s="36">
        <v>6.535E-3</v>
      </c>
      <c r="K115" s="36">
        <v>0</v>
      </c>
      <c r="L115" s="36">
        <v>0</v>
      </c>
      <c r="M115" s="36">
        <v>0.380886</v>
      </c>
      <c r="N115" s="36">
        <v>4.7640000000000002E-2</v>
      </c>
      <c r="O115" s="36">
        <v>2.3999999999999998E-3</v>
      </c>
      <c r="P115" s="36">
        <v>0.10668</v>
      </c>
      <c r="Q115" s="36">
        <v>5.0880000000000002E-2</v>
      </c>
      <c r="R115" s="36">
        <v>0.75675899999999996</v>
      </c>
      <c r="S115" s="36">
        <v>6.3600000000000004E-2</v>
      </c>
      <c r="T115" s="36">
        <v>2.4000000000000001E-4</v>
      </c>
      <c r="U115" s="36">
        <v>0.18063199999999999</v>
      </c>
      <c r="V115" s="36">
        <v>0</v>
      </c>
      <c r="W115" s="46">
        <v>1.1779999999999999</v>
      </c>
      <c r="X115" s="48">
        <f t="shared" si="5"/>
        <v>1.9178268251273345</v>
      </c>
      <c r="Z115" s="15" t="s">
        <v>16</v>
      </c>
      <c r="AA115" s="16">
        <v>121.2</v>
      </c>
      <c r="AB115" s="16">
        <v>53</v>
      </c>
      <c r="AC115" s="16">
        <v>125.468553270074</v>
      </c>
    </row>
    <row r="116" spans="1:29" ht="15" customHeight="1" x14ac:dyDescent="0.25">
      <c r="A116" s="39" t="s">
        <v>241</v>
      </c>
      <c r="B116" s="41" t="s">
        <v>242</v>
      </c>
      <c r="C116" s="36">
        <v>2.2112409999999998</v>
      </c>
      <c r="D116" s="44">
        <v>2.2112409999999998</v>
      </c>
      <c r="E116" s="46">
        <f t="shared" si="4"/>
        <v>1.6628729999999998</v>
      </c>
      <c r="F116" s="46">
        <f t="shared" si="7"/>
        <v>1.8038849999999997</v>
      </c>
      <c r="G116" s="36">
        <v>0.141012</v>
      </c>
      <c r="H116" s="36">
        <v>0.227523</v>
      </c>
      <c r="I116" s="36">
        <v>0.25668000000000002</v>
      </c>
      <c r="J116" s="36">
        <v>1.5689999999999999E-2</v>
      </c>
      <c r="K116" s="36">
        <v>0</v>
      </c>
      <c r="L116" s="36">
        <v>0</v>
      </c>
      <c r="M116" s="36">
        <v>0.36405300000000002</v>
      </c>
      <c r="N116" s="36">
        <v>4.7879999999999999E-2</v>
      </c>
      <c r="O116" s="36">
        <v>2.3999999999999998E-3</v>
      </c>
      <c r="P116" s="36">
        <v>9.9000000000000005E-2</v>
      </c>
      <c r="Q116" s="36">
        <v>5.7239999999999999E-2</v>
      </c>
      <c r="R116" s="36">
        <v>0.695967</v>
      </c>
      <c r="S116" s="36">
        <v>0.15312000000000001</v>
      </c>
      <c r="T116" s="36">
        <v>2.4000000000000001E-4</v>
      </c>
      <c r="U116" s="36">
        <v>0.15043599999999999</v>
      </c>
      <c r="V116" s="36">
        <v>0</v>
      </c>
      <c r="W116" s="46">
        <v>1.1779999999999999</v>
      </c>
      <c r="X116" s="48">
        <f t="shared" si="5"/>
        <v>1.8771146010186757</v>
      </c>
      <c r="Z116" s="15" t="s">
        <v>16</v>
      </c>
      <c r="AA116" s="16">
        <v>118.3</v>
      </c>
      <c r="AB116" s="16">
        <v>0</v>
      </c>
      <c r="AC116" s="16">
        <v>124.509130170288</v>
      </c>
    </row>
    <row r="117" spans="1:29" ht="15" customHeight="1" x14ac:dyDescent="0.25">
      <c r="A117" s="39" t="s">
        <v>243</v>
      </c>
      <c r="B117" s="41" t="s">
        <v>244</v>
      </c>
      <c r="C117" s="36">
        <v>2.3420670000000001</v>
      </c>
      <c r="D117" s="44">
        <v>2.3420670000000001</v>
      </c>
      <c r="E117" s="46">
        <f t="shared" si="4"/>
        <v>1.6926110000000001</v>
      </c>
      <c r="F117" s="46">
        <f t="shared" si="7"/>
        <v>1.838551</v>
      </c>
      <c r="G117" s="36">
        <v>0.14593999999999999</v>
      </c>
      <c r="H117" s="36">
        <v>0.28913800000000001</v>
      </c>
      <c r="I117" s="36">
        <v>0.3246</v>
      </c>
      <c r="J117" s="36">
        <v>5.4879999999999998E-3</v>
      </c>
      <c r="K117" s="36">
        <v>0</v>
      </c>
      <c r="L117" s="36">
        <v>0</v>
      </c>
      <c r="M117" s="36">
        <v>0.36885000000000001</v>
      </c>
      <c r="N117" s="36">
        <v>3.9960000000000002E-2</v>
      </c>
      <c r="O117" s="36">
        <v>2.0400000000000001E-3</v>
      </c>
      <c r="P117" s="36">
        <v>0.1062</v>
      </c>
      <c r="Q117" s="36">
        <v>5.0880000000000002E-2</v>
      </c>
      <c r="R117" s="36">
        <v>0.72805500000000001</v>
      </c>
      <c r="S117" s="36">
        <v>0.10199999999999999</v>
      </c>
      <c r="T117" s="36">
        <v>2.4000000000000001E-4</v>
      </c>
      <c r="U117" s="36">
        <v>0.178676</v>
      </c>
      <c r="V117" s="36">
        <v>0</v>
      </c>
      <c r="W117" s="46">
        <v>1.1779999999999999</v>
      </c>
      <c r="X117" s="48">
        <f t="shared" si="5"/>
        <v>1.9881723259762312</v>
      </c>
      <c r="Z117" s="15" t="s">
        <v>24</v>
      </c>
      <c r="AA117" s="16">
        <v>7621.3</v>
      </c>
      <c r="AB117" s="16">
        <v>920.4</v>
      </c>
      <c r="AC117" s="16">
        <v>19528.479599008999</v>
      </c>
    </row>
    <row r="118" spans="1:29" ht="15" customHeight="1" x14ac:dyDescent="0.25">
      <c r="A118" s="39" t="s">
        <v>245</v>
      </c>
      <c r="B118" s="41" t="s">
        <v>246</v>
      </c>
      <c r="C118" s="36">
        <v>2.354943</v>
      </c>
      <c r="D118" s="44">
        <v>2.354943</v>
      </c>
      <c r="E118" s="46">
        <f t="shared" si="4"/>
        <v>1.6725019999999997</v>
      </c>
      <c r="F118" s="46">
        <f t="shared" si="7"/>
        <v>1.8404589999999996</v>
      </c>
      <c r="G118" s="36">
        <v>0.167957</v>
      </c>
      <c r="H118" s="36">
        <v>0.23965400000000001</v>
      </c>
      <c r="I118" s="36">
        <v>0.35136000000000001</v>
      </c>
      <c r="J118" s="36">
        <v>1.5337999999999999E-2</v>
      </c>
      <c r="K118" s="36">
        <v>0</v>
      </c>
      <c r="L118" s="36">
        <v>0</v>
      </c>
      <c r="M118" s="36">
        <v>0.363288</v>
      </c>
      <c r="N118" s="36">
        <v>4.6800000000000001E-2</v>
      </c>
      <c r="O118" s="36">
        <v>2.3999999999999998E-3</v>
      </c>
      <c r="P118" s="36">
        <v>3.252E-2</v>
      </c>
      <c r="Q118" s="36">
        <v>6.1679999999999999E-2</v>
      </c>
      <c r="R118" s="36">
        <v>0.77150200000000002</v>
      </c>
      <c r="S118" s="36">
        <v>0.13932</v>
      </c>
      <c r="T118" s="36">
        <v>2.4000000000000001E-4</v>
      </c>
      <c r="U118" s="36">
        <v>0.162884</v>
      </c>
      <c r="V118" s="36">
        <v>0</v>
      </c>
      <c r="W118" s="46">
        <v>1.2270000000000001</v>
      </c>
      <c r="X118" s="48">
        <f t="shared" si="5"/>
        <v>1.9192689486552565</v>
      </c>
      <c r="Z118" s="15" t="s">
        <v>20</v>
      </c>
      <c r="AA118" s="16">
        <v>2496.5500000000002</v>
      </c>
      <c r="AB118" s="16">
        <v>55.1</v>
      </c>
      <c r="AC118" s="16">
        <v>6470.5051716773596</v>
      </c>
    </row>
    <row r="119" spans="1:29" ht="15" customHeight="1" x14ac:dyDescent="0.25">
      <c r="A119" s="39" t="s">
        <v>247</v>
      </c>
      <c r="B119" s="41" t="s">
        <v>248</v>
      </c>
      <c r="C119" s="36">
        <v>2.229654</v>
      </c>
      <c r="D119" s="44">
        <v>2.229654</v>
      </c>
      <c r="E119" s="46">
        <f t="shared" si="4"/>
        <v>1.5729690000000001</v>
      </c>
      <c r="F119" s="46">
        <f t="shared" si="7"/>
        <v>1.723606</v>
      </c>
      <c r="G119" s="36">
        <v>0.15063699999999999</v>
      </c>
      <c r="H119" s="36">
        <v>0.232651</v>
      </c>
      <c r="I119" s="36">
        <v>0.32663999999999999</v>
      </c>
      <c r="J119" s="36">
        <v>4.8900000000000002E-3</v>
      </c>
      <c r="K119" s="36">
        <v>0</v>
      </c>
      <c r="L119" s="36">
        <v>0</v>
      </c>
      <c r="M119" s="36">
        <v>0.35985299999999998</v>
      </c>
      <c r="N119" s="36">
        <v>3.5639999999999998E-2</v>
      </c>
      <c r="O119" s="36">
        <v>1.8E-3</v>
      </c>
      <c r="P119" s="36">
        <v>0.11064</v>
      </c>
      <c r="Q119" s="36">
        <v>5.7959999999999998E-2</v>
      </c>
      <c r="R119" s="36">
        <v>0.68601500000000004</v>
      </c>
      <c r="S119" s="36">
        <v>8.3519999999999997E-2</v>
      </c>
      <c r="T119" s="36">
        <v>1.2E-4</v>
      </c>
      <c r="U119" s="36">
        <v>0.179288</v>
      </c>
      <c r="V119" s="36">
        <v>0</v>
      </c>
      <c r="W119" s="46">
        <v>1.1779999999999999</v>
      </c>
      <c r="X119" s="48">
        <f t="shared" si="5"/>
        <v>1.8927453310696096</v>
      </c>
      <c r="Z119" s="15" t="s">
        <v>24</v>
      </c>
      <c r="AA119" s="16">
        <v>11386.15</v>
      </c>
      <c r="AB119" s="16">
        <v>1335.95</v>
      </c>
      <c r="AC119" s="16">
        <v>32198.303147579099</v>
      </c>
    </row>
    <row r="120" spans="1:29" ht="15" customHeight="1" x14ac:dyDescent="0.25">
      <c r="A120" s="39" t="s">
        <v>249</v>
      </c>
      <c r="B120" s="41" t="s">
        <v>250</v>
      </c>
      <c r="C120" s="36">
        <v>2.1047609999999999</v>
      </c>
      <c r="D120" s="44">
        <v>2.1047609999999999</v>
      </c>
      <c r="E120" s="46">
        <f t="shared" si="4"/>
        <v>1.4923350000000002</v>
      </c>
      <c r="F120" s="46">
        <f t="shared" si="7"/>
        <v>1.6588190000000003</v>
      </c>
      <c r="G120" s="36">
        <v>0.16648399999999999</v>
      </c>
      <c r="H120" s="36">
        <v>0.227552</v>
      </c>
      <c r="I120" s="36">
        <v>0.29232000000000002</v>
      </c>
      <c r="J120" s="36">
        <v>1.6069E-2</v>
      </c>
      <c r="K120" s="36">
        <v>0</v>
      </c>
      <c r="L120" s="36">
        <v>0</v>
      </c>
      <c r="M120" s="36">
        <v>0.35097499999999998</v>
      </c>
      <c r="N120" s="36">
        <v>5.3760000000000002E-2</v>
      </c>
      <c r="O120" s="36">
        <v>2.7599999999999999E-3</v>
      </c>
      <c r="P120" s="36">
        <v>2.7959999999999999E-2</v>
      </c>
      <c r="Q120" s="36">
        <v>3.3000000000000002E-2</v>
      </c>
      <c r="R120" s="36">
        <v>0.68209900000000001</v>
      </c>
      <c r="S120" s="36">
        <v>9.8159999999999997E-2</v>
      </c>
      <c r="T120" s="36">
        <v>2.4000000000000001E-4</v>
      </c>
      <c r="U120" s="36">
        <v>0.15338199999999999</v>
      </c>
      <c r="V120" s="36">
        <v>0</v>
      </c>
      <c r="W120" s="46">
        <v>1.2270000000000001</v>
      </c>
      <c r="X120" s="48">
        <f t="shared" si="5"/>
        <v>1.7153716381418092</v>
      </c>
      <c r="Z120" s="15" t="s">
        <v>20</v>
      </c>
      <c r="AA120" s="16">
        <v>2482.34</v>
      </c>
      <c r="AB120" s="16">
        <v>0</v>
      </c>
      <c r="AC120" s="16">
        <v>6332.0308039417796</v>
      </c>
    </row>
    <row r="121" spans="1:29" ht="15" customHeight="1" x14ac:dyDescent="0.25">
      <c r="A121" s="39" t="s">
        <v>251</v>
      </c>
      <c r="B121" s="41" t="s">
        <v>252</v>
      </c>
      <c r="C121" s="36">
        <v>2.489366</v>
      </c>
      <c r="D121" s="44">
        <v>2.489366</v>
      </c>
      <c r="E121" s="46">
        <f t="shared" si="4"/>
        <v>1.8441159999999999</v>
      </c>
      <c r="F121" s="46">
        <f t="shared" si="7"/>
        <v>2.040422</v>
      </c>
      <c r="G121" s="36">
        <v>0.19630600000000001</v>
      </c>
      <c r="H121" s="36">
        <v>0.34593400000000002</v>
      </c>
      <c r="I121" s="36">
        <v>0.29604000000000003</v>
      </c>
      <c r="J121" s="36">
        <v>1.5768000000000001E-2</v>
      </c>
      <c r="K121" s="36">
        <v>0</v>
      </c>
      <c r="L121" s="36">
        <v>0</v>
      </c>
      <c r="M121" s="36">
        <v>0.39160400000000001</v>
      </c>
      <c r="N121" s="36">
        <v>5.28E-2</v>
      </c>
      <c r="O121" s="36">
        <v>2.64E-3</v>
      </c>
      <c r="P121" s="36">
        <v>4.4999999999999998E-2</v>
      </c>
      <c r="Q121" s="36">
        <v>6.3960000000000003E-2</v>
      </c>
      <c r="R121" s="36">
        <v>0.79344999999999999</v>
      </c>
      <c r="S121" s="36">
        <v>0.13295999999999999</v>
      </c>
      <c r="T121" s="36">
        <v>2.4000000000000001E-4</v>
      </c>
      <c r="U121" s="36">
        <v>0.15266399999999999</v>
      </c>
      <c r="V121" s="36">
        <v>0</v>
      </c>
      <c r="W121" s="46">
        <v>1.2270000000000001</v>
      </c>
      <c r="X121" s="48">
        <f t="shared" si="5"/>
        <v>2.0288231458842705</v>
      </c>
      <c r="Z121" s="15" t="s">
        <v>24</v>
      </c>
      <c r="AA121" s="16">
        <v>11445.45</v>
      </c>
      <c r="AB121" s="16">
        <v>1346.5</v>
      </c>
      <c r="AC121" s="16">
        <v>31610.630573879102</v>
      </c>
    </row>
    <row r="122" spans="1:29" ht="15" customHeight="1" x14ac:dyDescent="0.25">
      <c r="A122" s="39" t="s">
        <v>253</v>
      </c>
      <c r="B122" s="41" t="s">
        <v>254</v>
      </c>
      <c r="C122" s="36">
        <v>2.3892660000000001</v>
      </c>
      <c r="D122" s="44">
        <v>2.8822260000000002</v>
      </c>
      <c r="E122" s="46">
        <f t="shared" si="4"/>
        <v>1.6221650000000001</v>
      </c>
      <c r="F122" s="46">
        <f t="shared" si="7"/>
        <v>1.8871930000000001</v>
      </c>
      <c r="G122" s="36">
        <v>0.26502799999999999</v>
      </c>
      <c r="H122" s="36">
        <v>0.44881599999999999</v>
      </c>
      <c r="I122" s="36">
        <v>0.32016</v>
      </c>
      <c r="J122" s="36">
        <v>1.4226000000000001E-2</v>
      </c>
      <c r="K122" s="36">
        <v>0.20496</v>
      </c>
      <c r="L122" s="36">
        <v>0</v>
      </c>
      <c r="M122" s="36">
        <v>0.390347</v>
      </c>
      <c r="N122" s="36">
        <v>3.5880000000000002E-2</v>
      </c>
      <c r="O122" s="36">
        <v>1.8E-3</v>
      </c>
      <c r="P122" s="36">
        <v>3.7080000000000002E-2</v>
      </c>
      <c r="Q122" s="36">
        <v>3.696E-2</v>
      </c>
      <c r="R122" s="36">
        <v>0.60461600000000004</v>
      </c>
      <c r="S122" s="36">
        <v>5.2440000000000001E-2</v>
      </c>
      <c r="T122" s="36">
        <v>1.2E-4</v>
      </c>
      <c r="U122" s="36">
        <v>0.18179300000000001</v>
      </c>
      <c r="V122" s="36">
        <v>0.28799999999999998</v>
      </c>
      <c r="W122" s="46">
        <v>1.4730000000000001</v>
      </c>
      <c r="X122" s="48">
        <f t="shared" si="5"/>
        <v>1.9567046843177189</v>
      </c>
      <c r="Z122" s="15" t="s">
        <v>16</v>
      </c>
      <c r="AA122" s="16">
        <v>41.95</v>
      </c>
      <c r="AB122" s="16">
        <v>0</v>
      </c>
      <c r="AC122" s="16">
        <v>72.317267758605794</v>
      </c>
    </row>
    <row r="123" spans="1:29" ht="15" customHeight="1" x14ac:dyDescent="0.25">
      <c r="A123" s="39" t="s">
        <v>255</v>
      </c>
      <c r="B123" s="41" t="s">
        <v>256</v>
      </c>
      <c r="C123" s="36">
        <v>2.355254</v>
      </c>
      <c r="D123" s="44">
        <v>2.7723740000000001</v>
      </c>
      <c r="E123" s="46">
        <f t="shared" si="4"/>
        <v>1.6016400000000002</v>
      </c>
      <c r="F123" s="46">
        <f t="shared" si="7"/>
        <v>1.8749070000000001</v>
      </c>
      <c r="G123" s="36">
        <v>0.27326699999999998</v>
      </c>
      <c r="H123" s="36">
        <v>0.46971299999999999</v>
      </c>
      <c r="I123" s="36">
        <v>0.31380000000000002</v>
      </c>
      <c r="J123" s="36">
        <v>1.3110999999999999E-2</v>
      </c>
      <c r="K123" s="36">
        <v>0.15336</v>
      </c>
      <c r="L123" s="36">
        <v>0</v>
      </c>
      <c r="M123" s="36">
        <v>0.37880999999999998</v>
      </c>
      <c r="N123" s="36">
        <v>2.784E-2</v>
      </c>
      <c r="O123" s="36">
        <v>1.32E-3</v>
      </c>
      <c r="P123" s="36">
        <v>3.576E-2</v>
      </c>
      <c r="Q123" s="36">
        <v>3.4079999999999999E-2</v>
      </c>
      <c r="R123" s="36">
        <v>0.58256600000000003</v>
      </c>
      <c r="S123" s="36">
        <v>5.8439999999999999E-2</v>
      </c>
      <c r="T123" s="36">
        <v>1.2E-4</v>
      </c>
      <c r="U123" s="36">
        <v>0.16642699999999999</v>
      </c>
      <c r="V123" s="36">
        <v>0.26375999999999999</v>
      </c>
      <c r="W123" s="46">
        <v>1.4730000000000001</v>
      </c>
      <c r="X123" s="48">
        <f t="shared" si="5"/>
        <v>1.8821276306856756</v>
      </c>
      <c r="Z123" s="15" t="s">
        <v>16</v>
      </c>
      <c r="AA123" s="16">
        <v>214.4</v>
      </c>
      <c r="AB123" s="16">
        <v>0</v>
      </c>
      <c r="AC123" s="16">
        <v>292.82402629672998</v>
      </c>
    </row>
    <row r="124" spans="1:29" ht="15" customHeight="1" x14ac:dyDescent="0.25">
      <c r="A124" s="39" t="s">
        <v>257</v>
      </c>
      <c r="B124" s="41" t="s">
        <v>258</v>
      </c>
      <c r="C124" s="36">
        <v>1.596231</v>
      </c>
      <c r="D124" s="44">
        <v>1.993433</v>
      </c>
      <c r="E124" s="46">
        <f t="shared" si="4"/>
        <v>1.0280699999999998</v>
      </c>
      <c r="F124" s="46">
        <f t="shared" si="7"/>
        <v>1.2202159999999997</v>
      </c>
      <c r="G124" s="36">
        <v>0.19214600000000001</v>
      </c>
      <c r="H124" s="36">
        <v>0.39385100000000001</v>
      </c>
      <c r="I124" s="36">
        <v>0.18312</v>
      </c>
      <c r="J124" s="36">
        <v>9.4359999999999999E-3</v>
      </c>
      <c r="K124" s="36">
        <v>7.1760000000000004E-2</v>
      </c>
      <c r="L124" s="36">
        <v>1.5362000000000001E-2</v>
      </c>
      <c r="M124" s="36">
        <v>0.22969300000000001</v>
      </c>
      <c r="N124" s="36">
        <v>2.3519999999999999E-2</v>
      </c>
      <c r="O124" s="36">
        <v>1.1999999999999999E-3</v>
      </c>
      <c r="P124" s="36">
        <v>2.64E-2</v>
      </c>
      <c r="Q124" s="36">
        <v>2.4479999999999998E-2</v>
      </c>
      <c r="R124" s="36">
        <v>0.28553000000000001</v>
      </c>
      <c r="S124" s="36">
        <v>3.3959999999999997E-2</v>
      </c>
      <c r="T124" s="36">
        <v>1.2E-4</v>
      </c>
      <c r="U124" s="36">
        <v>0.192775</v>
      </c>
      <c r="V124" s="36">
        <v>0.31008000000000002</v>
      </c>
      <c r="W124" s="46">
        <v>1.3979999999999999</v>
      </c>
      <c r="X124" s="48">
        <f t="shared" si="5"/>
        <v>1.4259177396280402</v>
      </c>
      <c r="Z124" s="15" t="s">
        <v>16</v>
      </c>
      <c r="AA124" s="16">
        <v>70.7</v>
      </c>
      <c r="AB124" s="16">
        <v>0</v>
      </c>
      <c r="AC124" s="16">
        <v>44.639687172621102</v>
      </c>
    </row>
    <row r="125" spans="1:29" ht="15" customHeight="1" x14ac:dyDescent="0.25">
      <c r="A125" s="39" t="s">
        <v>259</v>
      </c>
      <c r="B125" s="41" t="s">
        <v>260</v>
      </c>
      <c r="C125" s="36">
        <v>2.3631859999999998</v>
      </c>
      <c r="D125" s="44">
        <v>2.3631859999999998</v>
      </c>
      <c r="E125" s="46">
        <f t="shared" si="4"/>
        <v>1.7623519999999999</v>
      </c>
      <c r="F125" s="46">
        <f t="shared" si="7"/>
        <v>1.9098959999999998</v>
      </c>
      <c r="G125" s="36">
        <v>0.14754400000000001</v>
      </c>
      <c r="H125" s="36">
        <v>0.52640699999999996</v>
      </c>
      <c r="I125" s="36">
        <v>0.30215999999999998</v>
      </c>
      <c r="J125" s="36">
        <v>7.0410000000000004E-3</v>
      </c>
      <c r="K125" s="36">
        <v>0</v>
      </c>
      <c r="L125" s="36">
        <v>0</v>
      </c>
      <c r="M125" s="36">
        <v>0.37788500000000003</v>
      </c>
      <c r="N125" s="36">
        <v>0</v>
      </c>
      <c r="O125" s="36">
        <v>0</v>
      </c>
      <c r="P125" s="36">
        <v>0.1056</v>
      </c>
      <c r="Q125" s="36">
        <v>7.1879999999999999E-2</v>
      </c>
      <c r="R125" s="36">
        <v>0.57861899999999999</v>
      </c>
      <c r="S125" s="36">
        <v>9.4920000000000004E-2</v>
      </c>
      <c r="T125" s="36">
        <v>2.4000000000000001E-4</v>
      </c>
      <c r="U125" s="36">
        <v>0.15089</v>
      </c>
      <c r="V125" s="36">
        <v>0</v>
      </c>
      <c r="W125" s="46">
        <v>1.1599999999999999</v>
      </c>
      <c r="X125" s="48">
        <f t="shared" si="5"/>
        <v>2.0372293103448276</v>
      </c>
      <c r="Z125" s="15" t="s">
        <v>16</v>
      </c>
      <c r="AA125" s="16">
        <v>67.45</v>
      </c>
      <c r="AB125" s="16">
        <v>0</v>
      </c>
      <c r="AC125" s="16">
        <v>60.516638336238103</v>
      </c>
    </row>
    <row r="126" spans="1:29" ht="15" customHeight="1" x14ac:dyDescent="0.25">
      <c r="A126" s="39" t="s">
        <v>261</v>
      </c>
      <c r="B126" s="41" t="s">
        <v>262</v>
      </c>
      <c r="C126" s="36">
        <v>2.364798</v>
      </c>
      <c r="D126" s="44">
        <v>2.9341979999999999</v>
      </c>
      <c r="E126" s="46">
        <f t="shared" si="4"/>
        <v>1.617858</v>
      </c>
      <c r="F126" s="46">
        <f t="shared" si="7"/>
        <v>1.8769499999999999</v>
      </c>
      <c r="G126" s="36">
        <v>0.25909199999999999</v>
      </c>
      <c r="H126" s="36">
        <v>0.56161700000000003</v>
      </c>
      <c r="I126" s="36">
        <v>0.30299999999999999</v>
      </c>
      <c r="J126" s="36">
        <v>1.2715000000000001E-2</v>
      </c>
      <c r="K126" s="36">
        <v>0.25763999999999998</v>
      </c>
      <c r="L126" s="36">
        <v>0</v>
      </c>
      <c r="M126" s="36">
        <v>0.378139</v>
      </c>
      <c r="N126" s="36">
        <v>2.964E-2</v>
      </c>
      <c r="O126" s="36">
        <v>1.4400000000000001E-3</v>
      </c>
      <c r="P126" s="36">
        <v>3.9359999999999999E-2</v>
      </c>
      <c r="Q126" s="36">
        <v>3.252E-2</v>
      </c>
      <c r="R126" s="36">
        <v>0.53050699999999995</v>
      </c>
      <c r="S126" s="36">
        <v>3.1919999999999997E-2</v>
      </c>
      <c r="T126" s="36">
        <v>3.6000000000000002E-4</v>
      </c>
      <c r="U126" s="36">
        <v>0.18448800000000001</v>
      </c>
      <c r="V126" s="36">
        <v>0.31175999999999998</v>
      </c>
      <c r="W126" s="46">
        <v>1.4730000000000001</v>
      </c>
      <c r="X126" s="48">
        <f t="shared" si="5"/>
        <v>1.9919877800407331</v>
      </c>
      <c r="Z126" s="15" t="s">
        <v>16</v>
      </c>
      <c r="AA126" s="16">
        <v>51.21</v>
      </c>
      <c r="AB126" s="16">
        <v>0</v>
      </c>
      <c r="AC126" s="16">
        <v>39.4137590188503</v>
      </c>
    </row>
    <row r="127" spans="1:29" ht="15" customHeight="1" x14ac:dyDescent="0.25">
      <c r="A127" s="39" t="s">
        <v>263</v>
      </c>
      <c r="B127" s="41" t="s">
        <v>264</v>
      </c>
      <c r="C127" s="36">
        <v>2.3122639999999999</v>
      </c>
      <c r="D127" s="44">
        <v>2.8235839999999999</v>
      </c>
      <c r="E127" s="46">
        <f t="shared" si="4"/>
        <v>1.60022</v>
      </c>
      <c r="F127" s="46">
        <f t="shared" si="7"/>
        <v>1.8723129999999999</v>
      </c>
      <c r="G127" s="36">
        <v>0.27209299999999997</v>
      </c>
      <c r="H127" s="36">
        <v>0.53648600000000002</v>
      </c>
      <c r="I127" s="36">
        <v>0.25919999999999999</v>
      </c>
      <c r="J127" s="36">
        <v>8.1810000000000008E-3</v>
      </c>
      <c r="K127" s="36">
        <v>0.21371999999999999</v>
      </c>
      <c r="L127" s="36">
        <v>0</v>
      </c>
      <c r="M127" s="36">
        <v>0.36381200000000002</v>
      </c>
      <c r="N127" s="36">
        <v>2.6759999999999999E-2</v>
      </c>
      <c r="O127" s="36">
        <v>1.32E-3</v>
      </c>
      <c r="P127" s="36">
        <v>3.5279999999999999E-2</v>
      </c>
      <c r="Q127" s="36">
        <v>3.3360000000000001E-2</v>
      </c>
      <c r="R127" s="36">
        <v>0.52782099999999998</v>
      </c>
      <c r="S127" s="36">
        <v>6.7199999999999996E-2</v>
      </c>
      <c r="T127" s="36">
        <v>1.2E-4</v>
      </c>
      <c r="U127" s="36">
        <v>0.18063100000000001</v>
      </c>
      <c r="V127" s="36">
        <v>0.29759999999999998</v>
      </c>
      <c r="W127" s="46">
        <v>1.4730000000000001</v>
      </c>
      <c r="X127" s="48">
        <f t="shared" si="5"/>
        <v>1.9168934147997283</v>
      </c>
      <c r="Z127" s="15" t="s">
        <v>16</v>
      </c>
      <c r="AA127" s="16">
        <v>211.8</v>
      </c>
      <c r="AB127" s="16">
        <v>0</v>
      </c>
      <c r="AC127" s="16">
        <v>232.873274495771</v>
      </c>
    </row>
    <row r="128" spans="1:29" ht="15" customHeight="1" x14ac:dyDescent="0.25">
      <c r="A128" s="39" t="s">
        <v>265</v>
      </c>
      <c r="B128" s="41" t="s">
        <v>266</v>
      </c>
      <c r="C128" s="36">
        <v>2.6980469999999999</v>
      </c>
      <c r="D128" s="44">
        <v>2.6980469999999999</v>
      </c>
      <c r="E128" s="46">
        <f t="shared" si="4"/>
        <v>2.1734480000000005</v>
      </c>
      <c r="F128" s="46">
        <f t="shared" si="7"/>
        <v>2.1734480000000005</v>
      </c>
      <c r="G128" s="36">
        <v>0</v>
      </c>
      <c r="H128" s="36">
        <v>0.239261</v>
      </c>
      <c r="I128" s="36">
        <v>0.40044000000000002</v>
      </c>
      <c r="J128" s="36">
        <v>2.3796999999999999E-2</v>
      </c>
      <c r="K128" s="36">
        <v>0</v>
      </c>
      <c r="L128" s="36">
        <v>0</v>
      </c>
      <c r="M128" s="36">
        <v>0.51360300000000003</v>
      </c>
      <c r="N128" s="36">
        <v>0</v>
      </c>
      <c r="O128" s="36">
        <v>0</v>
      </c>
      <c r="P128" s="36">
        <v>0.1014</v>
      </c>
      <c r="Q128" s="36">
        <v>4.8959999999999997E-2</v>
      </c>
      <c r="R128" s="36">
        <v>1.1828270000000001</v>
      </c>
      <c r="S128" s="36">
        <v>6.3600000000000004E-2</v>
      </c>
      <c r="T128" s="36">
        <v>2.7599999999999999E-3</v>
      </c>
      <c r="U128" s="36">
        <v>0.12139900000000001</v>
      </c>
      <c r="V128" s="36">
        <v>0</v>
      </c>
      <c r="W128" s="46">
        <v>1.1599999999999999</v>
      </c>
      <c r="X128" s="48">
        <f t="shared" si="5"/>
        <v>2.3259025862068965</v>
      </c>
      <c r="Z128" s="15" t="s">
        <v>16</v>
      </c>
      <c r="AA128" s="16">
        <v>214.7</v>
      </c>
      <c r="AB128" s="16">
        <v>0</v>
      </c>
      <c r="AC128" s="16">
        <v>207.26029958671</v>
      </c>
    </row>
    <row r="129" spans="1:29" ht="15" customHeight="1" x14ac:dyDescent="0.25">
      <c r="A129" s="39" t="s">
        <v>267</v>
      </c>
      <c r="B129" s="41" t="s">
        <v>268</v>
      </c>
      <c r="C129" s="36">
        <v>2.3055500000000002</v>
      </c>
      <c r="D129" s="44">
        <v>2.3055500000000002</v>
      </c>
      <c r="E129" s="46">
        <f t="shared" si="4"/>
        <v>1.6551020000000001</v>
      </c>
      <c r="F129" s="46">
        <f t="shared" si="7"/>
        <v>1.797018</v>
      </c>
      <c r="G129" s="36">
        <v>0.14191599999999999</v>
      </c>
      <c r="H129" s="36">
        <v>0.35725800000000002</v>
      </c>
      <c r="I129" s="36">
        <v>0.34139999999999998</v>
      </c>
      <c r="J129" s="36">
        <v>1.1329999999999999E-3</v>
      </c>
      <c r="K129" s="36">
        <v>0</v>
      </c>
      <c r="L129" s="36">
        <v>0</v>
      </c>
      <c r="M129" s="36">
        <v>0.379496</v>
      </c>
      <c r="N129" s="36">
        <v>8.2799999999999992E-3</v>
      </c>
      <c r="O129" s="36">
        <v>3.6000000000000002E-4</v>
      </c>
      <c r="P129" s="36">
        <v>0.10344</v>
      </c>
      <c r="Q129" s="36">
        <v>0.06</v>
      </c>
      <c r="R129" s="36">
        <v>0.63005500000000003</v>
      </c>
      <c r="S129" s="36">
        <v>0.11508</v>
      </c>
      <c r="T129" s="36">
        <v>2.4000000000000001E-4</v>
      </c>
      <c r="U129" s="36">
        <v>0.16689200000000001</v>
      </c>
      <c r="V129" s="36">
        <v>0</v>
      </c>
      <c r="W129" s="46">
        <v>1.1779999999999999</v>
      </c>
      <c r="X129" s="48">
        <f t="shared" si="5"/>
        <v>1.9571731748726657</v>
      </c>
      <c r="Z129" s="15" t="s">
        <v>25</v>
      </c>
      <c r="AA129" s="16">
        <v>6950.2</v>
      </c>
      <c r="AB129" s="16">
        <v>746.6</v>
      </c>
      <c r="AC129" s="16">
        <v>13242.6008027483</v>
      </c>
    </row>
    <row r="130" spans="1:29" ht="15" customHeight="1" x14ac:dyDescent="0.25">
      <c r="A130" s="39" t="s">
        <v>269</v>
      </c>
      <c r="B130" s="41" t="s">
        <v>270</v>
      </c>
      <c r="C130" s="36">
        <v>2.667554</v>
      </c>
      <c r="D130" s="44">
        <v>2.667554</v>
      </c>
      <c r="E130" s="46">
        <f t="shared" si="4"/>
        <v>2.0910929999999999</v>
      </c>
      <c r="F130" s="46">
        <f t="shared" si="7"/>
        <v>2.0910929999999999</v>
      </c>
      <c r="G130" s="36">
        <v>0</v>
      </c>
      <c r="H130" s="36">
        <v>0.54352599999999995</v>
      </c>
      <c r="I130" s="36">
        <v>0.45288</v>
      </c>
      <c r="J130" s="36">
        <v>0</v>
      </c>
      <c r="K130" s="36">
        <v>0</v>
      </c>
      <c r="L130" s="36">
        <v>0</v>
      </c>
      <c r="M130" s="36">
        <v>0.41387800000000002</v>
      </c>
      <c r="N130" s="36">
        <v>0</v>
      </c>
      <c r="O130" s="36">
        <v>0</v>
      </c>
      <c r="P130" s="36">
        <v>0.10428</v>
      </c>
      <c r="Q130" s="36">
        <v>7.1879999999999999E-2</v>
      </c>
      <c r="R130" s="36">
        <v>0.78172900000000001</v>
      </c>
      <c r="S130" s="36">
        <v>0.17580000000000001</v>
      </c>
      <c r="T130" s="36">
        <v>1.1999999999999999E-3</v>
      </c>
      <c r="U130" s="36">
        <v>0.122381</v>
      </c>
      <c r="V130" s="36">
        <v>0</v>
      </c>
      <c r="W130" s="46">
        <v>1.1779999999999999</v>
      </c>
      <c r="X130" s="48">
        <f t="shared" si="5"/>
        <v>2.264477079796265</v>
      </c>
      <c r="Z130" s="15" t="s">
        <v>16</v>
      </c>
      <c r="AA130" s="16">
        <v>104.3</v>
      </c>
      <c r="AB130" s="16">
        <v>0</v>
      </c>
      <c r="AC130" s="16">
        <v>112.23251805971999</v>
      </c>
    </row>
    <row r="131" spans="1:29" ht="15" customHeight="1" x14ac:dyDescent="0.25">
      <c r="A131" s="39" t="s">
        <v>271</v>
      </c>
      <c r="B131" s="41" t="s">
        <v>272</v>
      </c>
      <c r="C131" s="36">
        <v>1.929915</v>
      </c>
      <c r="D131" s="44">
        <v>1.929915</v>
      </c>
      <c r="E131" s="46">
        <f t="shared" ref="E131:E194" si="8">H131+J131+M131+N131+O131+P131+Q131+R131+S131</f>
        <v>1.1102019999999999</v>
      </c>
      <c r="F131" s="46">
        <f t="shared" si="7"/>
        <v>1.2278579999999999</v>
      </c>
      <c r="G131" s="36">
        <v>0.117656</v>
      </c>
      <c r="H131" s="36">
        <v>0.29600799999999999</v>
      </c>
      <c r="I131" s="36">
        <v>0.57228000000000001</v>
      </c>
      <c r="J131" s="36">
        <v>1.0684000000000001E-2</v>
      </c>
      <c r="K131" s="36">
        <v>0</v>
      </c>
      <c r="L131" s="36">
        <v>0</v>
      </c>
      <c r="M131" s="36">
        <v>0.26168400000000003</v>
      </c>
      <c r="N131" s="36">
        <v>2.664E-2</v>
      </c>
      <c r="O131" s="36">
        <v>1.32E-3</v>
      </c>
      <c r="P131" s="36">
        <v>8.9999999999999993E-3</v>
      </c>
      <c r="Q131" s="36">
        <v>1.128E-2</v>
      </c>
      <c r="R131" s="36">
        <v>0.44030599999999998</v>
      </c>
      <c r="S131" s="36">
        <v>5.3280000000000001E-2</v>
      </c>
      <c r="T131" s="36">
        <v>2.4000000000000001E-4</v>
      </c>
      <c r="U131" s="36">
        <v>0.12953700000000001</v>
      </c>
      <c r="V131" s="36">
        <v>0</v>
      </c>
      <c r="W131" s="46">
        <v>1.137</v>
      </c>
      <c r="X131" s="48">
        <f t="shared" si="5"/>
        <v>1.6973746701846966</v>
      </c>
      <c r="Z131" s="15" t="s">
        <v>16</v>
      </c>
      <c r="AA131" s="16">
        <v>112.9</v>
      </c>
      <c r="AB131" s="16">
        <v>0</v>
      </c>
      <c r="AC131" s="16">
        <v>123.243211612471</v>
      </c>
    </row>
    <row r="132" spans="1:29" ht="15" customHeight="1" x14ac:dyDescent="0.25">
      <c r="A132" s="39" t="s">
        <v>273</v>
      </c>
      <c r="B132" s="41" t="s">
        <v>274</v>
      </c>
      <c r="C132" s="36">
        <v>2.4988260000000002</v>
      </c>
      <c r="D132" s="44">
        <v>2.4988260000000002</v>
      </c>
      <c r="E132" s="46">
        <f t="shared" si="8"/>
        <v>1.866771</v>
      </c>
      <c r="F132" s="46">
        <f t="shared" si="7"/>
        <v>1.9781249999999999</v>
      </c>
      <c r="G132" s="36">
        <v>0.11135399999999999</v>
      </c>
      <c r="H132" s="36">
        <v>0.56918000000000002</v>
      </c>
      <c r="I132" s="36">
        <v>0.34392</v>
      </c>
      <c r="J132" s="36">
        <v>1.5819E-2</v>
      </c>
      <c r="K132" s="36">
        <v>0</v>
      </c>
      <c r="L132" s="36">
        <v>0</v>
      </c>
      <c r="M132" s="36">
        <v>0.36334699999999998</v>
      </c>
      <c r="N132" s="36">
        <v>5.16E-2</v>
      </c>
      <c r="O132" s="36">
        <v>2.64E-3</v>
      </c>
      <c r="P132" s="36">
        <v>0.11268</v>
      </c>
      <c r="Q132" s="36">
        <v>3.4439999999999998E-2</v>
      </c>
      <c r="R132" s="36">
        <v>0.53106500000000001</v>
      </c>
      <c r="S132" s="36">
        <v>0.186</v>
      </c>
      <c r="T132" s="36">
        <v>4.8000000000000001E-4</v>
      </c>
      <c r="U132" s="36">
        <v>0.17630100000000001</v>
      </c>
      <c r="V132" s="36">
        <v>0</v>
      </c>
      <c r="W132" s="46">
        <v>1.1779999999999999</v>
      </c>
      <c r="X132" s="48">
        <f t="shared" si="5"/>
        <v>2.1212444821731751</v>
      </c>
      <c r="Z132" s="15" t="s">
        <v>16</v>
      </c>
      <c r="AA132" s="16">
        <v>329.2</v>
      </c>
      <c r="AB132" s="16">
        <v>0</v>
      </c>
      <c r="AC132" s="16">
        <v>343.88123202891899</v>
      </c>
    </row>
    <row r="133" spans="1:29" ht="15" customHeight="1" x14ac:dyDescent="0.25">
      <c r="A133" s="39" t="s">
        <v>275</v>
      </c>
      <c r="B133" s="41" t="s">
        <v>276</v>
      </c>
      <c r="C133" s="36">
        <v>0.85642300000000005</v>
      </c>
      <c r="D133" s="44">
        <v>0.85642300000000005</v>
      </c>
      <c r="E133" s="46">
        <f t="shared" si="8"/>
        <v>0.43942300000000001</v>
      </c>
      <c r="F133" s="46">
        <f>G133+H133+J133+M133+N133+O133+P133+R133+S133</f>
        <v>0.43942300000000001</v>
      </c>
      <c r="G133" s="36">
        <v>0</v>
      </c>
      <c r="H133" s="36">
        <v>0</v>
      </c>
      <c r="I133" s="36">
        <v>0.41699999999999998</v>
      </c>
      <c r="J133" s="36">
        <v>0</v>
      </c>
      <c r="K133" s="36">
        <v>0</v>
      </c>
      <c r="L133" s="36">
        <v>0</v>
      </c>
      <c r="M133" s="36">
        <v>0</v>
      </c>
      <c r="N133" s="36">
        <v>0</v>
      </c>
      <c r="O133" s="36">
        <v>0</v>
      </c>
      <c r="P133" s="36">
        <v>8.7959999999999997E-2</v>
      </c>
      <c r="Q133" s="36">
        <v>0</v>
      </c>
      <c r="R133" s="36">
        <v>0.35146300000000003</v>
      </c>
      <c r="S133" s="36">
        <v>0</v>
      </c>
      <c r="T133" s="36">
        <v>0</v>
      </c>
      <c r="U133" s="36">
        <v>0</v>
      </c>
      <c r="V133" s="36">
        <v>0</v>
      </c>
      <c r="W133" s="46">
        <v>0.16800000000000001</v>
      </c>
      <c r="X133" s="48">
        <f t="shared" si="5"/>
        <v>5.0977559523809521</v>
      </c>
      <c r="Z133" s="15" t="s">
        <v>16</v>
      </c>
      <c r="AA133" s="16">
        <v>238.6</v>
      </c>
      <c r="AB133" s="16">
        <v>0</v>
      </c>
      <c r="AC133" s="16">
        <v>342.17817195840598</v>
      </c>
    </row>
    <row r="134" spans="1:29" ht="15" customHeight="1" x14ac:dyDescent="0.25">
      <c r="A134" s="39" t="s">
        <v>277</v>
      </c>
      <c r="B134" s="41" t="s">
        <v>278</v>
      </c>
      <c r="C134" s="36">
        <v>2.318349</v>
      </c>
      <c r="D134" s="44">
        <v>2.318349</v>
      </c>
      <c r="E134" s="46">
        <f t="shared" si="8"/>
        <v>1.7263930000000003</v>
      </c>
      <c r="F134" s="46">
        <f>G134+E134</f>
        <v>1.9219730000000004</v>
      </c>
      <c r="G134" s="36">
        <v>0.19558</v>
      </c>
      <c r="H134" s="36">
        <v>0.38036700000000001</v>
      </c>
      <c r="I134" s="36">
        <v>0.23976</v>
      </c>
      <c r="J134" s="36">
        <v>1.312E-2</v>
      </c>
      <c r="K134" s="36">
        <v>0</v>
      </c>
      <c r="L134" s="36">
        <v>0</v>
      </c>
      <c r="M134" s="36">
        <v>0.37119200000000002</v>
      </c>
      <c r="N134" s="36">
        <v>4.3439999999999999E-2</v>
      </c>
      <c r="O134" s="36">
        <v>2.16E-3</v>
      </c>
      <c r="P134" s="36">
        <v>4.2000000000000003E-2</v>
      </c>
      <c r="Q134" s="36">
        <v>4.2119999999999998E-2</v>
      </c>
      <c r="R134" s="36">
        <v>0.73419400000000001</v>
      </c>
      <c r="S134" s="36">
        <v>9.7799999999999998E-2</v>
      </c>
      <c r="T134" s="36">
        <v>4.8000000000000001E-4</v>
      </c>
      <c r="U134" s="36">
        <v>0.156136</v>
      </c>
      <c r="V134" s="36">
        <v>0</v>
      </c>
      <c r="W134" s="46">
        <v>1.2270000000000001</v>
      </c>
      <c r="X134" s="48">
        <f t="shared" si="5"/>
        <v>1.889444987775061</v>
      </c>
      <c r="Z134" s="15" t="s">
        <v>16</v>
      </c>
      <c r="AA134" s="16">
        <v>134</v>
      </c>
      <c r="AB134" s="16">
        <v>0</v>
      </c>
      <c r="AC134" s="16">
        <v>162.96511540199799</v>
      </c>
    </row>
    <row r="135" spans="1:29" ht="15" customHeight="1" x14ac:dyDescent="0.25">
      <c r="A135" s="39" t="s">
        <v>279</v>
      </c>
      <c r="B135" s="41" t="s">
        <v>280</v>
      </c>
      <c r="C135" s="36">
        <v>2.697816</v>
      </c>
      <c r="D135" s="44">
        <v>2.697816</v>
      </c>
      <c r="E135" s="46">
        <f t="shared" si="8"/>
        <v>1.7223120000000001</v>
      </c>
      <c r="F135" s="46">
        <f>G135+E135</f>
        <v>1.908461</v>
      </c>
      <c r="G135" s="36">
        <v>0.18614900000000001</v>
      </c>
      <c r="H135" s="36">
        <v>0.19472200000000001</v>
      </c>
      <c r="I135" s="36">
        <v>0.65100000000000002</v>
      </c>
      <c r="J135" s="36">
        <v>9.4629999999999992E-3</v>
      </c>
      <c r="K135" s="36">
        <v>0</v>
      </c>
      <c r="L135" s="36">
        <v>0</v>
      </c>
      <c r="M135" s="36">
        <v>0.37764300000000001</v>
      </c>
      <c r="N135" s="36">
        <v>6.8879999999999997E-2</v>
      </c>
      <c r="O135" s="36">
        <v>3.48E-3</v>
      </c>
      <c r="P135" s="36">
        <v>0.14591999999999999</v>
      </c>
      <c r="Q135" s="36">
        <v>2.9760000000000002E-2</v>
      </c>
      <c r="R135" s="36">
        <v>0.74772400000000006</v>
      </c>
      <c r="S135" s="36">
        <v>0.14471999999999999</v>
      </c>
      <c r="T135" s="36">
        <v>1.08E-3</v>
      </c>
      <c r="U135" s="36">
        <v>0.13727500000000001</v>
      </c>
      <c r="V135" s="36">
        <v>0</v>
      </c>
      <c r="W135" s="46">
        <v>1.137</v>
      </c>
      <c r="X135" s="48">
        <f t="shared" si="5"/>
        <v>2.3727493403693929</v>
      </c>
      <c r="Z135" s="15" t="s">
        <v>16</v>
      </c>
      <c r="AA135" s="16">
        <v>57.6</v>
      </c>
      <c r="AB135" s="16">
        <v>0</v>
      </c>
      <c r="AC135" s="16">
        <v>65.825313295013302</v>
      </c>
    </row>
    <row r="136" spans="1:29" ht="15" customHeight="1" x14ac:dyDescent="0.25">
      <c r="A136" s="39" t="s">
        <v>281</v>
      </c>
      <c r="B136" s="41" t="s">
        <v>282</v>
      </c>
      <c r="C136" s="36">
        <v>0.94166399999999995</v>
      </c>
      <c r="D136" s="44">
        <v>0.94166399999999995</v>
      </c>
      <c r="E136" s="46">
        <f t="shared" si="8"/>
        <v>0.465144</v>
      </c>
      <c r="F136" s="46">
        <f>G136+H136+J136+M136+N136+O136+P136+R136+S136</f>
        <v>0.465144</v>
      </c>
      <c r="G136" s="36">
        <v>0</v>
      </c>
      <c r="H136" s="36">
        <v>0</v>
      </c>
      <c r="I136" s="36">
        <v>0.47652</v>
      </c>
      <c r="J136" s="36">
        <v>0</v>
      </c>
      <c r="K136" s="36">
        <v>0</v>
      </c>
      <c r="L136" s="36">
        <v>0</v>
      </c>
      <c r="M136" s="36">
        <v>9.6000000000000002E-4</v>
      </c>
      <c r="N136" s="36">
        <v>0</v>
      </c>
      <c r="O136" s="36">
        <v>0</v>
      </c>
      <c r="P136" s="36">
        <v>0.12803999999999999</v>
      </c>
      <c r="Q136" s="36">
        <v>0</v>
      </c>
      <c r="R136" s="36">
        <v>0.336144</v>
      </c>
      <c r="S136" s="36">
        <v>0</v>
      </c>
      <c r="T136" s="36">
        <v>0</v>
      </c>
      <c r="U136" s="36">
        <v>0</v>
      </c>
      <c r="V136" s="36">
        <v>0</v>
      </c>
      <c r="W136" s="46">
        <v>0.372</v>
      </c>
      <c r="X136" s="48">
        <f t="shared" si="5"/>
        <v>2.5313548387096771</v>
      </c>
      <c r="Z136" s="15" t="s">
        <v>16</v>
      </c>
      <c r="AA136" s="16">
        <v>128.1</v>
      </c>
      <c r="AB136" s="16">
        <v>49.2</v>
      </c>
      <c r="AC136" s="16">
        <v>142.76625689034</v>
      </c>
    </row>
    <row r="137" spans="1:29" ht="15" customHeight="1" x14ac:dyDescent="0.25">
      <c r="A137" s="39" t="s">
        <v>283</v>
      </c>
      <c r="B137" s="41" t="s">
        <v>284</v>
      </c>
      <c r="C137" s="36">
        <v>2.3017289999999999</v>
      </c>
      <c r="D137" s="44">
        <v>2.3017289999999999</v>
      </c>
      <c r="E137" s="46">
        <f t="shared" si="8"/>
        <v>1.799687</v>
      </c>
      <c r="F137" s="46">
        <f>G137+E137</f>
        <v>1.799687</v>
      </c>
      <c r="G137" s="36">
        <v>0</v>
      </c>
      <c r="H137" s="36">
        <v>0</v>
      </c>
      <c r="I137" s="36">
        <v>0.38279999999999997</v>
      </c>
      <c r="J137" s="36">
        <v>0</v>
      </c>
      <c r="K137" s="36">
        <v>0</v>
      </c>
      <c r="L137" s="36">
        <v>0</v>
      </c>
      <c r="M137" s="36">
        <v>0.48354999999999998</v>
      </c>
      <c r="N137" s="36">
        <v>0</v>
      </c>
      <c r="O137" s="36">
        <v>0</v>
      </c>
      <c r="P137" s="36">
        <v>3.6839999999999998E-2</v>
      </c>
      <c r="Q137" s="36">
        <v>0.10512000000000001</v>
      </c>
      <c r="R137" s="36">
        <v>1.174177</v>
      </c>
      <c r="S137" s="36">
        <v>0</v>
      </c>
      <c r="T137" s="36">
        <v>0</v>
      </c>
      <c r="U137" s="36">
        <v>0.119242</v>
      </c>
      <c r="V137" s="36">
        <v>0</v>
      </c>
      <c r="W137" s="46">
        <v>0.47299999999999998</v>
      </c>
      <c r="X137" s="48">
        <f t="shared" si="5"/>
        <v>4.8662346723044401</v>
      </c>
      <c r="Z137" s="15" t="s">
        <v>16</v>
      </c>
      <c r="AA137" s="16">
        <v>231.1</v>
      </c>
      <c r="AB137" s="16">
        <v>32.700000000000003</v>
      </c>
      <c r="AC137" s="16">
        <v>255.48220420523199</v>
      </c>
    </row>
    <row r="138" spans="1:29" ht="15" customHeight="1" x14ac:dyDescent="0.25">
      <c r="A138" s="39" t="s">
        <v>285</v>
      </c>
      <c r="B138" s="41" t="s">
        <v>286</v>
      </c>
      <c r="C138" s="36">
        <v>0.91640500000000003</v>
      </c>
      <c r="D138" s="44">
        <v>0.91640500000000003</v>
      </c>
      <c r="E138" s="46">
        <f t="shared" si="8"/>
        <v>0.363925</v>
      </c>
      <c r="F138" s="46">
        <f>G138+H138+J138+M138+N138+O138+P138+R138+S138</f>
        <v>0.363925</v>
      </c>
      <c r="G138" s="36">
        <v>0</v>
      </c>
      <c r="H138" s="36">
        <v>0</v>
      </c>
      <c r="I138" s="36">
        <v>0.55247999999999997</v>
      </c>
      <c r="J138" s="36">
        <v>0</v>
      </c>
      <c r="K138" s="36">
        <v>0</v>
      </c>
      <c r="L138" s="36">
        <v>0</v>
      </c>
      <c r="M138" s="36">
        <v>1.024E-3</v>
      </c>
      <c r="N138" s="36">
        <v>0</v>
      </c>
      <c r="O138" s="36">
        <v>0</v>
      </c>
      <c r="P138" s="36">
        <v>2.58E-2</v>
      </c>
      <c r="Q138" s="36">
        <v>0</v>
      </c>
      <c r="R138" s="36">
        <v>0.33710099999999998</v>
      </c>
      <c r="S138" s="36">
        <v>0</v>
      </c>
      <c r="T138" s="36">
        <v>0</v>
      </c>
      <c r="U138" s="36">
        <v>0</v>
      </c>
      <c r="V138" s="36">
        <v>0</v>
      </c>
      <c r="W138" s="46">
        <v>0.372</v>
      </c>
      <c r="X138" s="48">
        <f t="shared" si="5"/>
        <v>2.4634543010752687</v>
      </c>
      <c r="Z138" s="15" t="s">
        <v>16</v>
      </c>
      <c r="AA138" s="16">
        <v>246.69</v>
      </c>
      <c r="AB138" s="16">
        <v>0</v>
      </c>
      <c r="AC138" s="16">
        <v>266.51322175781002</v>
      </c>
    </row>
    <row r="139" spans="1:29" ht="15" customHeight="1" x14ac:dyDescent="0.25">
      <c r="A139" s="39" t="s">
        <v>287</v>
      </c>
      <c r="B139" s="41" t="s">
        <v>288</v>
      </c>
      <c r="C139" s="36">
        <v>0.715418</v>
      </c>
      <c r="D139" s="44">
        <v>0.715418</v>
      </c>
      <c r="E139" s="46">
        <f t="shared" si="8"/>
        <v>0.367178</v>
      </c>
      <c r="F139" s="46">
        <f>G139+H139+J139+M139+N139+O139+P139+R139+S139</f>
        <v>0.367178</v>
      </c>
      <c r="G139" s="36">
        <v>0</v>
      </c>
      <c r="H139" s="36">
        <v>0</v>
      </c>
      <c r="I139" s="36">
        <v>0.34823999999999999</v>
      </c>
      <c r="J139" s="36">
        <v>0</v>
      </c>
      <c r="K139" s="36">
        <v>0</v>
      </c>
      <c r="L139" s="36">
        <v>0</v>
      </c>
      <c r="M139" s="36">
        <v>1.0319999999999999E-3</v>
      </c>
      <c r="N139" s="36">
        <v>0</v>
      </c>
      <c r="O139" s="36">
        <v>0</v>
      </c>
      <c r="P139" s="36">
        <v>3.2160000000000001E-2</v>
      </c>
      <c r="Q139" s="36">
        <v>0</v>
      </c>
      <c r="R139" s="36">
        <v>0.33398600000000001</v>
      </c>
      <c r="S139" s="36">
        <v>0</v>
      </c>
      <c r="T139" s="36">
        <v>0</v>
      </c>
      <c r="U139" s="36">
        <v>0</v>
      </c>
      <c r="V139" s="36">
        <v>0</v>
      </c>
      <c r="W139" s="46">
        <v>0.372</v>
      </c>
      <c r="X139" s="48">
        <f t="shared" si="5"/>
        <v>1.9231666666666667</v>
      </c>
      <c r="Z139" s="15" t="s">
        <v>16</v>
      </c>
      <c r="AA139" s="16">
        <v>242.5</v>
      </c>
      <c r="AB139" s="16">
        <v>0</v>
      </c>
      <c r="AC139" s="16">
        <v>276.24905385795398</v>
      </c>
    </row>
    <row r="140" spans="1:29" ht="15" customHeight="1" x14ac:dyDescent="0.25">
      <c r="A140" s="39" t="s">
        <v>289</v>
      </c>
      <c r="B140" s="41" t="s">
        <v>290</v>
      </c>
      <c r="C140" s="36">
        <v>2.0486230000000001</v>
      </c>
      <c r="D140" s="44">
        <v>2.0486230000000001</v>
      </c>
      <c r="E140" s="46">
        <f t="shared" si="8"/>
        <v>1.6358540000000001</v>
      </c>
      <c r="F140" s="46">
        <f>G140+E140</f>
        <v>1.6358540000000001</v>
      </c>
      <c r="G140" s="36">
        <v>0</v>
      </c>
      <c r="H140" s="36">
        <v>0</v>
      </c>
      <c r="I140" s="36">
        <v>0.30408000000000002</v>
      </c>
      <c r="J140" s="36">
        <v>0</v>
      </c>
      <c r="K140" s="36">
        <v>0</v>
      </c>
      <c r="L140" s="36">
        <v>0</v>
      </c>
      <c r="M140" s="36">
        <v>0.39096500000000001</v>
      </c>
      <c r="N140" s="36">
        <v>0</v>
      </c>
      <c r="O140" s="36">
        <v>0</v>
      </c>
      <c r="P140" s="36">
        <v>2.6280000000000001E-2</v>
      </c>
      <c r="Q140" s="36">
        <v>0.15192</v>
      </c>
      <c r="R140" s="36">
        <v>1.066689</v>
      </c>
      <c r="S140" s="36">
        <v>0</v>
      </c>
      <c r="T140" s="36">
        <v>3.7200000000000002E-3</v>
      </c>
      <c r="U140" s="36">
        <v>0.10496900000000001</v>
      </c>
      <c r="V140" s="36">
        <v>0</v>
      </c>
      <c r="W140" s="46">
        <v>0.315</v>
      </c>
      <c r="X140" s="48">
        <f t="shared" si="5"/>
        <v>6.5035650793650799</v>
      </c>
      <c r="Z140" s="15" t="s">
        <v>17</v>
      </c>
      <c r="AA140" s="16">
        <v>171.6</v>
      </c>
      <c r="AB140" s="16">
        <v>0</v>
      </c>
      <c r="AC140" s="16">
        <v>382.40415971700702</v>
      </c>
    </row>
    <row r="141" spans="1:29" ht="15" customHeight="1" x14ac:dyDescent="0.25">
      <c r="A141" s="39" t="s">
        <v>291</v>
      </c>
      <c r="B141" s="41" t="s">
        <v>292</v>
      </c>
      <c r="C141" s="36">
        <v>0.64271699999999998</v>
      </c>
      <c r="D141" s="44">
        <v>0.64271699999999998</v>
      </c>
      <c r="E141" s="46">
        <f t="shared" si="8"/>
        <v>0.37787700000000002</v>
      </c>
      <c r="F141" s="46">
        <f t="shared" ref="F141:F147" si="9">G141+H141+J141+M141+N141+O141+P141+R141+S141</f>
        <v>0.37787700000000002</v>
      </c>
      <c r="G141" s="36">
        <v>0</v>
      </c>
      <c r="H141" s="36">
        <v>0</v>
      </c>
      <c r="I141" s="36">
        <v>0.26484000000000002</v>
      </c>
      <c r="J141" s="36">
        <v>0</v>
      </c>
      <c r="K141" s="36">
        <v>0</v>
      </c>
      <c r="L141" s="36">
        <v>0</v>
      </c>
      <c r="M141" s="36">
        <v>1.305E-3</v>
      </c>
      <c r="N141" s="36">
        <v>0</v>
      </c>
      <c r="O141" s="36">
        <v>0</v>
      </c>
      <c r="P141" s="36">
        <v>3.696E-2</v>
      </c>
      <c r="Q141" s="36">
        <v>0</v>
      </c>
      <c r="R141" s="36">
        <v>0.33961200000000002</v>
      </c>
      <c r="S141" s="36">
        <v>0</v>
      </c>
      <c r="T141" s="36">
        <v>0</v>
      </c>
      <c r="U141" s="36">
        <v>0</v>
      </c>
      <c r="V141" s="36">
        <v>0</v>
      </c>
      <c r="W141" s="46">
        <v>0.372</v>
      </c>
      <c r="X141" s="48">
        <f t="shared" si="5"/>
        <v>1.7277338709677419</v>
      </c>
      <c r="Z141" s="15" t="s">
        <v>16</v>
      </c>
      <c r="AA141" s="16">
        <v>151.6</v>
      </c>
      <c r="AB141" s="16">
        <v>0</v>
      </c>
      <c r="AC141" s="16">
        <v>185.07514730216499</v>
      </c>
    </row>
    <row r="142" spans="1:29" ht="15" customHeight="1" x14ac:dyDescent="0.25">
      <c r="A142" s="39" t="s">
        <v>293</v>
      </c>
      <c r="B142" s="41" t="s">
        <v>294</v>
      </c>
      <c r="C142" s="36">
        <v>0.99319599999999997</v>
      </c>
      <c r="D142" s="44">
        <v>0.99319599999999997</v>
      </c>
      <c r="E142" s="46">
        <f t="shared" si="8"/>
        <v>0.52027599999999996</v>
      </c>
      <c r="F142" s="46">
        <f t="shared" si="9"/>
        <v>0.52027599999999996</v>
      </c>
      <c r="G142" s="36">
        <v>0</v>
      </c>
      <c r="H142" s="36">
        <v>0</v>
      </c>
      <c r="I142" s="36">
        <v>0.47292000000000001</v>
      </c>
      <c r="J142" s="36">
        <v>0</v>
      </c>
      <c r="K142" s="36">
        <v>0</v>
      </c>
      <c r="L142" s="36">
        <v>0</v>
      </c>
      <c r="M142" s="36">
        <v>8.1099999999999998E-4</v>
      </c>
      <c r="N142" s="36">
        <v>0</v>
      </c>
      <c r="O142" s="36">
        <v>0</v>
      </c>
      <c r="P142" s="36">
        <v>0.1842</v>
      </c>
      <c r="Q142" s="36">
        <v>0</v>
      </c>
      <c r="R142" s="36">
        <v>0.33526499999999998</v>
      </c>
      <c r="S142" s="36">
        <v>0</v>
      </c>
      <c r="T142" s="36">
        <v>0</v>
      </c>
      <c r="U142" s="36">
        <v>0</v>
      </c>
      <c r="V142" s="36">
        <v>0</v>
      </c>
      <c r="W142" s="46">
        <v>0.372</v>
      </c>
      <c r="X142" s="48">
        <f t="shared" ref="X142:X205" si="10">D142/W142</f>
        <v>2.6698817204301073</v>
      </c>
      <c r="Z142" s="15" t="s">
        <v>16</v>
      </c>
      <c r="AA142" s="16">
        <v>37.700000000000003</v>
      </c>
      <c r="AB142" s="16">
        <v>0</v>
      </c>
      <c r="AC142" s="16">
        <v>66.972417641988599</v>
      </c>
    </row>
    <row r="143" spans="1:29" ht="15" customHeight="1" x14ac:dyDescent="0.25">
      <c r="A143" s="39" t="s">
        <v>295</v>
      </c>
      <c r="B143" s="41" t="s">
        <v>296</v>
      </c>
      <c r="C143" s="36">
        <v>1.000561</v>
      </c>
      <c r="D143" s="44">
        <v>1.000561</v>
      </c>
      <c r="E143" s="46">
        <f t="shared" si="8"/>
        <v>0.439801</v>
      </c>
      <c r="F143" s="46">
        <f t="shared" si="9"/>
        <v>0.439801</v>
      </c>
      <c r="G143" s="36">
        <v>0</v>
      </c>
      <c r="H143" s="36">
        <v>0</v>
      </c>
      <c r="I143" s="36">
        <v>0.56076000000000004</v>
      </c>
      <c r="J143" s="36">
        <v>0</v>
      </c>
      <c r="K143" s="36">
        <v>0</v>
      </c>
      <c r="L143" s="36">
        <v>0</v>
      </c>
      <c r="M143" s="36">
        <v>9.2800000000000001E-4</v>
      </c>
      <c r="N143" s="36">
        <v>0</v>
      </c>
      <c r="O143" s="36">
        <v>0</v>
      </c>
      <c r="P143" s="36">
        <v>0.10476000000000001</v>
      </c>
      <c r="Q143" s="36">
        <v>0</v>
      </c>
      <c r="R143" s="36">
        <v>0.33411299999999999</v>
      </c>
      <c r="S143" s="36">
        <v>0</v>
      </c>
      <c r="T143" s="36">
        <v>0</v>
      </c>
      <c r="U143" s="36">
        <v>0</v>
      </c>
      <c r="V143" s="36">
        <v>0</v>
      </c>
      <c r="W143" s="46">
        <v>0.372</v>
      </c>
      <c r="X143" s="48">
        <f t="shared" si="10"/>
        <v>2.6896801075268817</v>
      </c>
      <c r="Z143" s="15" t="s">
        <v>24</v>
      </c>
      <c r="AA143" s="16">
        <v>5048.6000000000004</v>
      </c>
      <c r="AB143" s="16">
        <v>552.1</v>
      </c>
      <c r="AC143" s="16">
        <v>13240.6076609336</v>
      </c>
    </row>
    <row r="144" spans="1:29" ht="15" customHeight="1" x14ac:dyDescent="0.25">
      <c r="A144" s="39" t="s">
        <v>297</v>
      </c>
      <c r="B144" s="41" t="s">
        <v>298</v>
      </c>
      <c r="C144" s="36">
        <v>0.86176399999999997</v>
      </c>
      <c r="D144" s="44">
        <v>0.86176399999999997</v>
      </c>
      <c r="E144" s="46">
        <f t="shared" si="8"/>
        <v>0.39112399999999997</v>
      </c>
      <c r="F144" s="46">
        <f t="shared" si="9"/>
        <v>0.39112399999999997</v>
      </c>
      <c r="G144" s="36">
        <v>0</v>
      </c>
      <c r="H144" s="36">
        <v>0</v>
      </c>
      <c r="I144" s="36">
        <v>0.47064</v>
      </c>
      <c r="J144" s="36">
        <v>0</v>
      </c>
      <c r="K144" s="36">
        <v>0</v>
      </c>
      <c r="L144" s="36">
        <v>0</v>
      </c>
      <c r="M144" s="36">
        <v>0</v>
      </c>
      <c r="N144" s="36">
        <v>0</v>
      </c>
      <c r="O144" s="36">
        <v>0</v>
      </c>
      <c r="P144" s="36">
        <v>6.5759999999999999E-2</v>
      </c>
      <c r="Q144" s="36">
        <v>0</v>
      </c>
      <c r="R144" s="36">
        <v>0.32536399999999999</v>
      </c>
      <c r="S144" s="36">
        <v>0</v>
      </c>
      <c r="T144" s="36">
        <v>0</v>
      </c>
      <c r="U144" s="36">
        <v>0</v>
      </c>
      <c r="V144" s="36">
        <v>0</v>
      </c>
      <c r="W144" s="46">
        <v>0.372</v>
      </c>
      <c r="X144" s="48">
        <f t="shared" si="10"/>
        <v>2.3165698924731184</v>
      </c>
      <c r="Z144" s="15" t="s">
        <v>25</v>
      </c>
      <c r="AA144" s="16">
        <v>2606.1999999999998</v>
      </c>
      <c r="AB144" s="16">
        <v>490.3</v>
      </c>
      <c r="AC144" s="16">
        <v>6326.2714164766303</v>
      </c>
    </row>
    <row r="145" spans="1:29" ht="15" customHeight="1" x14ac:dyDescent="0.25">
      <c r="A145" s="39" t="s">
        <v>299</v>
      </c>
      <c r="B145" s="41" t="s">
        <v>300</v>
      </c>
      <c r="C145" s="36">
        <v>0.66553600000000002</v>
      </c>
      <c r="D145" s="44">
        <v>0.66553600000000002</v>
      </c>
      <c r="E145" s="46">
        <f t="shared" si="8"/>
        <v>0.35785599999999995</v>
      </c>
      <c r="F145" s="46">
        <f t="shared" si="9"/>
        <v>0.35785599999999995</v>
      </c>
      <c r="G145" s="36">
        <v>0</v>
      </c>
      <c r="H145" s="36">
        <v>0</v>
      </c>
      <c r="I145" s="36">
        <v>0.30768000000000001</v>
      </c>
      <c r="J145" s="36">
        <v>0</v>
      </c>
      <c r="K145" s="36">
        <v>0</v>
      </c>
      <c r="L145" s="36">
        <v>0</v>
      </c>
      <c r="M145" s="36">
        <v>1.4300000000000001E-3</v>
      </c>
      <c r="N145" s="36">
        <v>0</v>
      </c>
      <c r="O145" s="36">
        <v>0</v>
      </c>
      <c r="P145" s="36">
        <v>2.2800000000000001E-2</v>
      </c>
      <c r="Q145" s="36">
        <v>0</v>
      </c>
      <c r="R145" s="36">
        <v>0.33362599999999998</v>
      </c>
      <c r="S145" s="36">
        <v>0</v>
      </c>
      <c r="T145" s="36">
        <v>0</v>
      </c>
      <c r="U145" s="36">
        <v>0</v>
      </c>
      <c r="V145" s="36">
        <v>0</v>
      </c>
      <c r="W145" s="46">
        <v>0.39</v>
      </c>
      <c r="X145" s="48">
        <f t="shared" si="10"/>
        <v>1.7065025641025642</v>
      </c>
      <c r="Z145" s="15" t="s">
        <v>25</v>
      </c>
      <c r="AA145" s="16">
        <v>4662</v>
      </c>
      <c r="AB145" s="16">
        <v>410</v>
      </c>
      <c r="AC145" s="16">
        <v>12060.962879458601</v>
      </c>
    </row>
    <row r="146" spans="1:29" ht="15" customHeight="1" x14ac:dyDescent="0.25">
      <c r="A146" s="39" t="s">
        <v>301</v>
      </c>
      <c r="B146" s="41" t="s">
        <v>302</v>
      </c>
      <c r="C146" s="36">
        <v>0.65002099999999996</v>
      </c>
      <c r="D146" s="44">
        <v>0.65002099999999996</v>
      </c>
      <c r="E146" s="46">
        <f t="shared" si="8"/>
        <v>0.373421</v>
      </c>
      <c r="F146" s="46">
        <f t="shared" si="9"/>
        <v>0.373421</v>
      </c>
      <c r="G146" s="36">
        <v>0</v>
      </c>
      <c r="H146" s="36">
        <v>0</v>
      </c>
      <c r="I146" s="36">
        <v>0.27660000000000001</v>
      </c>
      <c r="J146" s="36">
        <v>0</v>
      </c>
      <c r="K146" s="36">
        <v>0</v>
      </c>
      <c r="L146" s="36">
        <v>0</v>
      </c>
      <c r="M146" s="36">
        <v>1.023E-3</v>
      </c>
      <c r="N146" s="36">
        <v>0</v>
      </c>
      <c r="O146" s="36">
        <v>0</v>
      </c>
      <c r="P146" s="36">
        <v>3.5639999999999998E-2</v>
      </c>
      <c r="Q146" s="36">
        <v>0</v>
      </c>
      <c r="R146" s="36">
        <v>0.336758</v>
      </c>
      <c r="S146" s="36">
        <v>0</v>
      </c>
      <c r="T146" s="36">
        <v>0</v>
      </c>
      <c r="U146" s="36">
        <v>0</v>
      </c>
      <c r="V146" s="36">
        <v>0</v>
      </c>
      <c r="W146" s="46">
        <v>0.372</v>
      </c>
      <c r="X146" s="48">
        <f t="shared" si="10"/>
        <v>1.7473682795698924</v>
      </c>
      <c r="Z146" s="15" t="s">
        <v>16</v>
      </c>
      <c r="AA146" s="16">
        <v>90.7</v>
      </c>
      <c r="AB146" s="16">
        <v>0</v>
      </c>
      <c r="AC146" s="16">
        <v>76.446758823338499</v>
      </c>
    </row>
    <row r="147" spans="1:29" ht="15" customHeight="1" x14ac:dyDescent="0.25">
      <c r="A147" s="39" t="s">
        <v>303</v>
      </c>
      <c r="B147" s="41" t="s">
        <v>304</v>
      </c>
      <c r="C147" s="36">
        <v>0.53410000000000002</v>
      </c>
      <c r="D147" s="44">
        <v>0.53410000000000002</v>
      </c>
      <c r="E147" s="46">
        <f t="shared" si="8"/>
        <v>0.39345999999999998</v>
      </c>
      <c r="F147" s="46">
        <f t="shared" si="9"/>
        <v>0.39345999999999998</v>
      </c>
      <c r="G147" s="36">
        <v>0</v>
      </c>
      <c r="H147" s="36">
        <v>0</v>
      </c>
      <c r="I147" s="36">
        <v>0.14063999999999999</v>
      </c>
      <c r="J147" s="36">
        <v>0</v>
      </c>
      <c r="K147" s="36">
        <v>0</v>
      </c>
      <c r="L147" s="36">
        <v>0</v>
      </c>
      <c r="M147" s="36">
        <v>1.526E-3</v>
      </c>
      <c r="N147" s="36">
        <v>0</v>
      </c>
      <c r="O147" s="36">
        <v>0</v>
      </c>
      <c r="P147" s="36">
        <v>9.7439999999999999E-2</v>
      </c>
      <c r="Q147" s="36">
        <v>0</v>
      </c>
      <c r="R147" s="36">
        <v>0.29449399999999998</v>
      </c>
      <c r="S147" s="36">
        <v>0</v>
      </c>
      <c r="T147" s="36">
        <v>0</v>
      </c>
      <c r="U147" s="36">
        <v>0</v>
      </c>
      <c r="V147" s="36">
        <v>0</v>
      </c>
      <c r="W147" s="46">
        <v>0.39</v>
      </c>
      <c r="X147" s="48">
        <f t="shared" si="10"/>
        <v>1.3694871794871795</v>
      </c>
      <c r="Z147" s="15" t="s">
        <v>16</v>
      </c>
      <c r="AA147" s="16">
        <v>35.5</v>
      </c>
      <c r="AB147" s="16">
        <v>0</v>
      </c>
      <c r="AC147" s="16">
        <v>39.410681856628798</v>
      </c>
    </row>
    <row r="148" spans="1:29" ht="15" customHeight="1" x14ac:dyDescent="0.25">
      <c r="A148" s="39" t="s">
        <v>305</v>
      </c>
      <c r="B148" s="41" t="s">
        <v>306</v>
      </c>
      <c r="C148" s="36">
        <v>2.3282180000000001</v>
      </c>
      <c r="D148" s="44">
        <v>2.3282180000000001</v>
      </c>
      <c r="E148" s="46">
        <f t="shared" si="8"/>
        <v>1.7087560000000002</v>
      </c>
      <c r="F148" s="46">
        <f t="shared" ref="F148:F187" si="11">G148+E148</f>
        <v>1.8773120000000001</v>
      </c>
      <c r="G148" s="36">
        <v>0.16855600000000001</v>
      </c>
      <c r="H148" s="36">
        <v>0.33684599999999998</v>
      </c>
      <c r="I148" s="36">
        <v>0.27</v>
      </c>
      <c r="J148" s="36">
        <v>1.4078E-2</v>
      </c>
      <c r="K148" s="36">
        <v>0</v>
      </c>
      <c r="L148" s="36">
        <v>0</v>
      </c>
      <c r="M148" s="36">
        <v>0.37095899999999998</v>
      </c>
      <c r="N148" s="36">
        <v>4.3679999999999997E-2</v>
      </c>
      <c r="O148" s="36">
        <v>2.16E-3</v>
      </c>
      <c r="P148" s="36">
        <v>9.3840000000000007E-2</v>
      </c>
      <c r="Q148" s="36">
        <v>6.6960000000000006E-2</v>
      </c>
      <c r="R148" s="36">
        <v>0.697793</v>
      </c>
      <c r="S148" s="36">
        <v>8.2439999999999999E-2</v>
      </c>
      <c r="T148" s="36">
        <v>2.4000000000000001E-4</v>
      </c>
      <c r="U148" s="36">
        <v>0.18066599999999999</v>
      </c>
      <c r="V148" s="36">
        <v>0</v>
      </c>
      <c r="W148" s="46">
        <v>1.1779999999999999</v>
      </c>
      <c r="X148" s="48">
        <f t="shared" si="10"/>
        <v>1.9764159592529713</v>
      </c>
      <c r="Z148" s="15" t="s">
        <v>16</v>
      </c>
      <c r="AA148" s="16">
        <v>53.21</v>
      </c>
      <c r="AB148" s="16">
        <v>0</v>
      </c>
      <c r="AC148" s="16">
        <v>50.005994345440001</v>
      </c>
    </row>
    <row r="149" spans="1:29" ht="15" customHeight="1" x14ac:dyDescent="0.25">
      <c r="A149" s="39" t="s">
        <v>307</v>
      </c>
      <c r="B149" s="41" t="s">
        <v>308</v>
      </c>
      <c r="C149" s="36">
        <v>2.3454130000000002</v>
      </c>
      <c r="D149" s="44">
        <v>2.3454130000000002</v>
      </c>
      <c r="E149" s="46">
        <f t="shared" si="8"/>
        <v>1.660703</v>
      </c>
      <c r="F149" s="46">
        <f t="shared" si="11"/>
        <v>1.8321229999999999</v>
      </c>
      <c r="G149" s="36">
        <v>0.17141999999999999</v>
      </c>
      <c r="H149" s="36">
        <v>0.26046999999999998</v>
      </c>
      <c r="I149" s="36">
        <v>0.33407999999999999</v>
      </c>
      <c r="J149" s="36">
        <v>1.4095E-2</v>
      </c>
      <c r="K149" s="36">
        <v>0</v>
      </c>
      <c r="L149" s="36">
        <v>0</v>
      </c>
      <c r="M149" s="36">
        <v>0.38752999999999999</v>
      </c>
      <c r="N149" s="36">
        <v>4.3799999999999999E-2</v>
      </c>
      <c r="O149" s="36">
        <v>2.16E-3</v>
      </c>
      <c r="P149" s="36">
        <v>2.52E-2</v>
      </c>
      <c r="Q149" s="36">
        <v>5.4600000000000003E-2</v>
      </c>
      <c r="R149" s="36">
        <v>0.78464800000000001</v>
      </c>
      <c r="S149" s="36">
        <v>8.8200000000000001E-2</v>
      </c>
      <c r="T149" s="36">
        <v>2.4000000000000001E-4</v>
      </c>
      <c r="U149" s="36">
        <v>0.17896999999999999</v>
      </c>
      <c r="V149" s="36">
        <v>0</v>
      </c>
      <c r="W149" s="46">
        <v>1.2270000000000001</v>
      </c>
      <c r="X149" s="48">
        <f t="shared" si="10"/>
        <v>1.9115020374898126</v>
      </c>
      <c r="Z149" s="15" t="s">
        <v>16</v>
      </c>
      <c r="AA149" s="16">
        <v>60</v>
      </c>
      <c r="AB149" s="16">
        <v>0</v>
      </c>
      <c r="AC149" s="16">
        <v>64.881938374046598</v>
      </c>
    </row>
    <row r="150" spans="1:29" ht="15" customHeight="1" x14ac:dyDescent="0.25">
      <c r="A150" s="39" t="s">
        <v>309</v>
      </c>
      <c r="B150" s="41" t="s">
        <v>310</v>
      </c>
      <c r="C150" s="36">
        <v>2.557922</v>
      </c>
      <c r="D150" s="44">
        <v>2.557922</v>
      </c>
      <c r="E150" s="46">
        <f t="shared" si="8"/>
        <v>1.817199</v>
      </c>
      <c r="F150" s="46">
        <f t="shared" si="11"/>
        <v>1.965802</v>
      </c>
      <c r="G150" s="36">
        <v>0.14860300000000001</v>
      </c>
      <c r="H150" s="36">
        <v>0.48356700000000002</v>
      </c>
      <c r="I150" s="36">
        <v>0.45012000000000002</v>
      </c>
      <c r="J150" s="36">
        <v>8.9820000000000004E-3</v>
      </c>
      <c r="K150" s="36">
        <v>0</v>
      </c>
      <c r="L150" s="36">
        <v>0</v>
      </c>
      <c r="M150" s="36">
        <v>0.41113</v>
      </c>
      <c r="N150" s="36">
        <v>2.904E-2</v>
      </c>
      <c r="O150" s="36">
        <v>1.4400000000000001E-3</v>
      </c>
      <c r="P150" s="36">
        <v>6.2280000000000002E-2</v>
      </c>
      <c r="Q150" s="36">
        <v>3.0599999999999999E-2</v>
      </c>
      <c r="R150" s="36">
        <v>0.70723999999999998</v>
      </c>
      <c r="S150" s="36">
        <v>8.2919999999999994E-2</v>
      </c>
      <c r="T150" s="36">
        <v>4.8000000000000001E-4</v>
      </c>
      <c r="U150" s="36">
        <v>0.14152000000000001</v>
      </c>
      <c r="V150" s="36">
        <v>0</v>
      </c>
      <c r="W150" s="46">
        <v>1.2270000000000001</v>
      </c>
      <c r="X150" s="48">
        <f t="shared" si="10"/>
        <v>2.0846960065199673</v>
      </c>
      <c r="Z150" s="15" t="s">
        <v>16</v>
      </c>
      <c r="AA150" s="16">
        <v>52.5</v>
      </c>
      <c r="AB150" s="16">
        <v>0</v>
      </c>
      <c r="AC150" s="16">
        <v>53.338489676959902</v>
      </c>
    </row>
    <row r="151" spans="1:29" ht="15" customHeight="1" x14ac:dyDescent="0.25">
      <c r="A151" s="39" t="s">
        <v>311</v>
      </c>
      <c r="B151" s="41" t="s">
        <v>312</v>
      </c>
      <c r="C151" s="36">
        <v>2.6865619999999999</v>
      </c>
      <c r="D151" s="44">
        <v>2.6865619999999999</v>
      </c>
      <c r="E151" s="46">
        <f t="shared" si="8"/>
        <v>1.8701459999999999</v>
      </c>
      <c r="F151" s="46">
        <f t="shared" si="11"/>
        <v>2.1179799999999998</v>
      </c>
      <c r="G151" s="36">
        <v>0.247834</v>
      </c>
      <c r="H151" s="36">
        <v>0.39882600000000001</v>
      </c>
      <c r="I151" s="36">
        <v>0.40572000000000003</v>
      </c>
      <c r="J151" s="36">
        <v>1.0782999999999999E-2</v>
      </c>
      <c r="K151" s="36">
        <v>0</v>
      </c>
      <c r="L151" s="36">
        <v>0</v>
      </c>
      <c r="M151" s="36">
        <v>0.38898300000000002</v>
      </c>
      <c r="N151" s="36">
        <v>5.4359999999999999E-2</v>
      </c>
      <c r="O151" s="36">
        <v>2.7599999999999999E-3</v>
      </c>
      <c r="P151" s="36">
        <v>4.2000000000000003E-2</v>
      </c>
      <c r="Q151" s="36">
        <v>5.3280000000000001E-2</v>
      </c>
      <c r="R151" s="36">
        <v>0.78991400000000001</v>
      </c>
      <c r="S151" s="36">
        <v>0.12923999999999999</v>
      </c>
      <c r="T151" s="36">
        <v>7.2000000000000005E-4</v>
      </c>
      <c r="U151" s="36">
        <v>0.16214200000000001</v>
      </c>
      <c r="V151" s="36">
        <v>0</v>
      </c>
      <c r="W151" s="46">
        <v>1.2270000000000001</v>
      </c>
      <c r="X151" s="48">
        <f t="shared" si="10"/>
        <v>2.1895370823145881</v>
      </c>
      <c r="Z151" s="15" t="s">
        <v>17</v>
      </c>
      <c r="AA151" s="16">
        <v>344.61</v>
      </c>
      <c r="AB151" s="16">
        <v>0</v>
      </c>
      <c r="AC151" s="16">
        <v>820.16060833382801</v>
      </c>
    </row>
    <row r="152" spans="1:29" ht="15" customHeight="1" x14ac:dyDescent="0.25">
      <c r="A152" s="39" t="s">
        <v>313</v>
      </c>
      <c r="B152" s="41" t="s">
        <v>314</v>
      </c>
      <c r="C152" s="36">
        <v>2.57159</v>
      </c>
      <c r="D152" s="44">
        <v>2.57159</v>
      </c>
      <c r="E152" s="46">
        <f t="shared" si="8"/>
        <v>1.881197</v>
      </c>
      <c r="F152" s="46">
        <f t="shared" si="11"/>
        <v>2.0470890000000002</v>
      </c>
      <c r="G152" s="36">
        <v>0.16589200000000001</v>
      </c>
      <c r="H152" s="36">
        <v>0.40006700000000001</v>
      </c>
      <c r="I152" s="36">
        <v>0.34427999999999997</v>
      </c>
      <c r="J152" s="36">
        <v>1.3712E-2</v>
      </c>
      <c r="K152" s="36">
        <v>0</v>
      </c>
      <c r="L152" s="36">
        <v>0</v>
      </c>
      <c r="M152" s="36">
        <v>0.38391199999999998</v>
      </c>
      <c r="N152" s="36">
        <v>4.2599999999999999E-2</v>
      </c>
      <c r="O152" s="36">
        <v>2.16E-3</v>
      </c>
      <c r="P152" s="36">
        <v>2.4479999999999998E-2</v>
      </c>
      <c r="Q152" s="36">
        <v>5.3400000000000003E-2</v>
      </c>
      <c r="R152" s="36">
        <v>0.765266</v>
      </c>
      <c r="S152" s="36">
        <v>0.1956</v>
      </c>
      <c r="T152" s="36">
        <v>2.4000000000000001E-4</v>
      </c>
      <c r="U152" s="36">
        <v>0.179981</v>
      </c>
      <c r="V152" s="36">
        <v>0</v>
      </c>
      <c r="W152" s="46">
        <v>1.2270000000000001</v>
      </c>
      <c r="X152" s="48">
        <f t="shared" si="10"/>
        <v>2.0958353708231456</v>
      </c>
      <c r="Z152" s="15" t="s">
        <v>24</v>
      </c>
      <c r="AA152" s="16">
        <v>4709.3999999999996</v>
      </c>
      <c r="AB152" s="16">
        <v>570.20000000000005</v>
      </c>
      <c r="AC152" s="16">
        <v>13646.555161083001</v>
      </c>
    </row>
    <row r="153" spans="1:29" ht="15" customHeight="1" x14ac:dyDescent="0.25">
      <c r="A153" s="39" t="s">
        <v>315</v>
      </c>
      <c r="B153" s="41" t="s">
        <v>316</v>
      </c>
      <c r="C153" s="36">
        <v>2.263287</v>
      </c>
      <c r="D153" s="44">
        <v>2.263287</v>
      </c>
      <c r="E153" s="46">
        <f t="shared" si="8"/>
        <v>1.6196899999999999</v>
      </c>
      <c r="F153" s="46">
        <f t="shared" si="11"/>
        <v>1.771512</v>
      </c>
      <c r="G153" s="36">
        <v>0.15182200000000001</v>
      </c>
      <c r="H153" s="36">
        <v>0.277252</v>
      </c>
      <c r="I153" s="36">
        <v>0.30924000000000001</v>
      </c>
      <c r="J153" s="36">
        <v>1.401E-2</v>
      </c>
      <c r="K153" s="36">
        <v>0</v>
      </c>
      <c r="L153" s="36">
        <v>0</v>
      </c>
      <c r="M153" s="36">
        <v>0.374033</v>
      </c>
      <c r="N153" s="36">
        <v>4.6920000000000003E-2</v>
      </c>
      <c r="O153" s="36">
        <v>2.3999999999999998E-3</v>
      </c>
      <c r="P153" s="36">
        <v>2.316E-2</v>
      </c>
      <c r="Q153" s="36">
        <v>6.5519999999999995E-2</v>
      </c>
      <c r="R153" s="36">
        <v>0.733595</v>
      </c>
      <c r="S153" s="36">
        <v>8.2799999999999999E-2</v>
      </c>
      <c r="T153" s="36">
        <v>1.2E-4</v>
      </c>
      <c r="U153" s="36">
        <v>0.18241499999999999</v>
      </c>
      <c r="V153" s="36">
        <v>0</v>
      </c>
      <c r="W153" s="46">
        <v>1.2270000000000001</v>
      </c>
      <c r="X153" s="48">
        <f t="shared" si="10"/>
        <v>1.8445696821515891</v>
      </c>
      <c r="Z153" s="15" t="s">
        <v>16</v>
      </c>
      <c r="AA153" s="16">
        <v>264.52999999999997</v>
      </c>
      <c r="AB153" s="16">
        <v>0</v>
      </c>
      <c r="AC153" s="16">
        <v>241.18774884742001</v>
      </c>
    </row>
    <row r="154" spans="1:29" ht="15" customHeight="1" x14ac:dyDescent="0.25">
      <c r="A154" s="39" t="s">
        <v>317</v>
      </c>
      <c r="B154" s="41" t="s">
        <v>318</v>
      </c>
      <c r="C154" s="36">
        <v>2.3113630000000001</v>
      </c>
      <c r="D154" s="44">
        <v>2.3113630000000001</v>
      </c>
      <c r="E154" s="46">
        <f t="shared" si="8"/>
        <v>1.6525049999999999</v>
      </c>
      <c r="F154" s="46">
        <f t="shared" si="11"/>
        <v>1.7985749999999998</v>
      </c>
      <c r="G154" s="36">
        <v>0.14607000000000001</v>
      </c>
      <c r="H154" s="36">
        <v>0.28702499999999997</v>
      </c>
      <c r="I154" s="36">
        <v>0.33767999999999998</v>
      </c>
      <c r="J154" s="36">
        <v>1.4485E-2</v>
      </c>
      <c r="K154" s="36">
        <v>0</v>
      </c>
      <c r="L154" s="36">
        <v>0</v>
      </c>
      <c r="M154" s="36">
        <v>0.36743900000000002</v>
      </c>
      <c r="N154" s="36">
        <v>4.2000000000000003E-2</v>
      </c>
      <c r="O154" s="36">
        <v>2.16E-3</v>
      </c>
      <c r="P154" s="36">
        <v>0.1116</v>
      </c>
      <c r="Q154" s="36">
        <v>6.7559999999999995E-2</v>
      </c>
      <c r="R154" s="36">
        <v>0.71079599999999998</v>
      </c>
      <c r="S154" s="36">
        <v>4.9439999999999998E-2</v>
      </c>
      <c r="T154" s="36">
        <v>1.2E-4</v>
      </c>
      <c r="U154" s="36">
        <v>0.174988</v>
      </c>
      <c r="V154" s="36">
        <v>0</v>
      </c>
      <c r="W154" s="46">
        <v>1.1779999999999999</v>
      </c>
      <c r="X154" s="48">
        <f t="shared" si="10"/>
        <v>1.9621078098471989</v>
      </c>
      <c r="Z154" s="15" t="s">
        <v>24</v>
      </c>
      <c r="AA154" s="16">
        <v>9753.9500000000007</v>
      </c>
      <c r="AB154" s="16">
        <v>1187.8499999999999</v>
      </c>
      <c r="AC154" s="16">
        <v>26996.255203363799</v>
      </c>
    </row>
    <row r="155" spans="1:29" ht="15" customHeight="1" x14ac:dyDescent="0.25">
      <c r="A155" s="39" t="s">
        <v>319</v>
      </c>
      <c r="B155" s="41" t="s">
        <v>320</v>
      </c>
      <c r="C155" s="36">
        <v>2.0857999999999999</v>
      </c>
      <c r="D155" s="44">
        <v>2.0857999999999999</v>
      </c>
      <c r="E155" s="46">
        <f t="shared" si="8"/>
        <v>1.4243739999999998</v>
      </c>
      <c r="F155" s="46">
        <f t="shared" si="11"/>
        <v>1.5948899999999999</v>
      </c>
      <c r="G155" s="36">
        <v>0.170516</v>
      </c>
      <c r="H155" s="36">
        <v>0.20254</v>
      </c>
      <c r="I155" s="36">
        <v>0.33288000000000001</v>
      </c>
      <c r="J155" s="36">
        <v>1.2493000000000001E-2</v>
      </c>
      <c r="K155" s="36">
        <v>0</v>
      </c>
      <c r="L155" s="36">
        <v>0</v>
      </c>
      <c r="M155" s="36">
        <v>0.34352100000000002</v>
      </c>
      <c r="N155" s="36">
        <v>2.6880000000000001E-2</v>
      </c>
      <c r="O155" s="36">
        <v>1.32E-3</v>
      </c>
      <c r="P155" s="36">
        <v>3.2039999999999999E-2</v>
      </c>
      <c r="Q155" s="36">
        <v>4.0680000000000001E-2</v>
      </c>
      <c r="R155" s="36">
        <v>0.69433999999999996</v>
      </c>
      <c r="S155" s="36">
        <v>7.0559999999999998E-2</v>
      </c>
      <c r="T155" s="36">
        <v>2.4000000000000001E-4</v>
      </c>
      <c r="U155" s="36">
        <v>0.15779000000000001</v>
      </c>
      <c r="V155" s="36">
        <v>0</v>
      </c>
      <c r="W155" s="46">
        <v>1.2270000000000001</v>
      </c>
      <c r="X155" s="48">
        <f t="shared" si="10"/>
        <v>1.6999185004074977</v>
      </c>
      <c r="Z155" s="15" t="s">
        <v>16</v>
      </c>
      <c r="AA155" s="16">
        <v>250.4</v>
      </c>
      <c r="AB155" s="16">
        <v>0</v>
      </c>
      <c r="AC155" s="16">
        <v>372.84465761247799</v>
      </c>
    </row>
    <row r="156" spans="1:29" ht="15" customHeight="1" x14ac:dyDescent="0.25">
      <c r="A156" s="39" t="s">
        <v>321</v>
      </c>
      <c r="B156" s="41" t="s">
        <v>322</v>
      </c>
      <c r="C156" s="36">
        <v>2.33399</v>
      </c>
      <c r="D156" s="44">
        <v>2.9501900000000001</v>
      </c>
      <c r="E156" s="46">
        <f t="shared" si="8"/>
        <v>1.5837270000000001</v>
      </c>
      <c r="F156" s="46">
        <f t="shared" si="11"/>
        <v>1.8331090000000001</v>
      </c>
      <c r="G156" s="36">
        <v>0.24938199999999999</v>
      </c>
      <c r="H156" s="36">
        <v>0.51053800000000005</v>
      </c>
      <c r="I156" s="36">
        <v>0.32604</v>
      </c>
      <c r="J156" s="36">
        <v>1.1545E-2</v>
      </c>
      <c r="K156" s="36">
        <v>0.42359999999999998</v>
      </c>
      <c r="L156" s="36">
        <v>0</v>
      </c>
      <c r="M156" s="36">
        <v>0.38889899999999999</v>
      </c>
      <c r="N156" s="36">
        <v>2.8559999999999999E-2</v>
      </c>
      <c r="O156" s="36">
        <v>1.4400000000000001E-3</v>
      </c>
      <c r="P156" s="36">
        <v>3.456E-2</v>
      </c>
      <c r="Q156" s="36">
        <v>4.1520000000000001E-2</v>
      </c>
      <c r="R156" s="36">
        <v>0.47956500000000002</v>
      </c>
      <c r="S156" s="36">
        <v>8.7099999999999997E-2</v>
      </c>
      <c r="T156" s="36">
        <v>2.4000000000000001E-4</v>
      </c>
      <c r="U156" s="36">
        <v>0.174683</v>
      </c>
      <c r="V156" s="36">
        <v>0.19259999999999999</v>
      </c>
      <c r="W156" s="46">
        <v>1.4730000000000001</v>
      </c>
      <c r="X156" s="48">
        <f t="shared" si="10"/>
        <v>2.0028445349626613</v>
      </c>
      <c r="Z156" s="15" t="s">
        <v>16</v>
      </c>
      <c r="AA156" s="16">
        <v>88.1</v>
      </c>
      <c r="AB156" s="16">
        <v>0</v>
      </c>
      <c r="AC156" s="16">
        <v>103.304098051686</v>
      </c>
    </row>
    <row r="157" spans="1:29" ht="15" customHeight="1" x14ac:dyDescent="0.25">
      <c r="A157" s="39" t="s">
        <v>323</v>
      </c>
      <c r="B157" s="41" t="s">
        <v>324</v>
      </c>
      <c r="C157" s="36">
        <v>2.2408220000000001</v>
      </c>
      <c r="D157" s="44">
        <v>2.2408220000000001</v>
      </c>
      <c r="E157" s="46">
        <f t="shared" si="8"/>
        <v>1.5871069999999998</v>
      </c>
      <c r="F157" s="46">
        <f t="shared" si="11"/>
        <v>1.7410939999999999</v>
      </c>
      <c r="G157" s="36">
        <v>0.15398700000000001</v>
      </c>
      <c r="H157" s="36">
        <v>0.24249200000000001</v>
      </c>
      <c r="I157" s="36">
        <v>0.31691999999999998</v>
      </c>
      <c r="J157" s="36">
        <v>1.3587999999999999E-2</v>
      </c>
      <c r="K157" s="36">
        <v>0</v>
      </c>
      <c r="L157" s="36">
        <v>0</v>
      </c>
      <c r="M157" s="36">
        <v>0.37472899999999998</v>
      </c>
      <c r="N157" s="36">
        <v>4.2959999999999998E-2</v>
      </c>
      <c r="O157" s="36">
        <v>2.16E-3</v>
      </c>
      <c r="P157" s="36">
        <v>2.3040000000000001E-2</v>
      </c>
      <c r="Q157" s="36">
        <v>6.5040000000000001E-2</v>
      </c>
      <c r="R157" s="36">
        <v>0.73681799999999997</v>
      </c>
      <c r="S157" s="36">
        <v>8.6279999999999996E-2</v>
      </c>
      <c r="T157" s="36">
        <v>3.6000000000000002E-4</v>
      </c>
      <c r="U157" s="36">
        <v>0.182448</v>
      </c>
      <c r="V157" s="36">
        <v>0</v>
      </c>
      <c r="W157" s="46">
        <v>1.2270000000000001</v>
      </c>
      <c r="X157" s="48">
        <f t="shared" si="10"/>
        <v>1.8262607986960064</v>
      </c>
      <c r="Z157" s="15" t="s">
        <v>16</v>
      </c>
      <c r="AA157" s="16">
        <v>232.9</v>
      </c>
      <c r="AB157" s="16">
        <v>90.6</v>
      </c>
      <c r="AC157" s="16">
        <v>304.72091797975702</v>
      </c>
    </row>
    <row r="158" spans="1:29" ht="15" customHeight="1" x14ac:dyDescent="0.25">
      <c r="A158" s="39" t="s">
        <v>325</v>
      </c>
      <c r="B158" s="41" t="s">
        <v>326</v>
      </c>
      <c r="C158" s="36">
        <v>2.307296</v>
      </c>
      <c r="D158" s="44">
        <v>2.307296</v>
      </c>
      <c r="E158" s="46">
        <f t="shared" si="8"/>
        <v>1.6464099999999999</v>
      </c>
      <c r="F158" s="46">
        <f t="shared" si="11"/>
        <v>1.8011279999999998</v>
      </c>
      <c r="G158" s="36">
        <v>0.15471799999999999</v>
      </c>
      <c r="H158" s="36">
        <v>0.29864499999999999</v>
      </c>
      <c r="I158" s="36">
        <v>0.31896000000000002</v>
      </c>
      <c r="J158" s="36">
        <v>2.1427000000000002E-2</v>
      </c>
      <c r="K158" s="36">
        <v>0</v>
      </c>
      <c r="L158" s="36">
        <v>0</v>
      </c>
      <c r="M158" s="36">
        <v>0.37550899999999998</v>
      </c>
      <c r="N158" s="36">
        <v>4.1880000000000001E-2</v>
      </c>
      <c r="O158" s="36">
        <v>2.16E-3</v>
      </c>
      <c r="P158" s="36">
        <v>2.316E-2</v>
      </c>
      <c r="Q158" s="36">
        <v>6.5879999999999994E-2</v>
      </c>
      <c r="R158" s="36">
        <v>0.73722900000000002</v>
      </c>
      <c r="S158" s="36">
        <v>8.0519999999999994E-2</v>
      </c>
      <c r="T158" s="36">
        <v>1.2E-4</v>
      </c>
      <c r="U158" s="36">
        <v>0.187088</v>
      </c>
      <c r="V158" s="36">
        <v>0</v>
      </c>
      <c r="W158" s="46">
        <v>1.2270000000000001</v>
      </c>
      <c r="X158" s="48">
        <f t="shared" si="10"/>
        <v>1.8804368378158107</v>
      </c>
      <c r="Z158" s="15" t="s">
        <v>20</v>
      </c>
      <c r="AA158" s="16">
        <v>1870.57</v>
      </c>
      <c r="AB158" s="16">
        <v>0</v>
      </c>
      <c r="AC158" s="16">
        <v>4092.8265537584798</v>
      </c>
    </row>
    <row r="159" spans="1:29" ht="15" customHeight="1" x14ac:dyDescent="0.25">
      <c r="A159" s="39" t="s">
        <v>327</v>
      </c>
      <c r="B159" s="41" t="s">
        <v>328</v>
      </c>
      <c r="C159" s="36">
        <v>2.5093070000000002</v>
      </c>
      <c r="D159" s="44">
        <v>2.946107</v>
      </c>
      <c r="E159" s="46">
        <f t="shared" si="8"/>
        <v>1.7313179999999999</v>
      </c>
      <c r="F159" s="46">
        <f t="shared" si="11"/>
        <v>2.0196649999999998</v>
      </c>
      <c r="G159" s="36">
        <v>0.28834700000000002</v>
      </c>
      <c r="H159" s="36">
        <v>0.60689899999999997</v>
      </c>
      <c r="I159" s="36">
        <v>0.33611999999999997</v>
      </c>
      <c r="J159" s="36">
        <v>8.038E-3</v>
      </c>
      <c r="K159" s="36">
        <v>0.26544000000000001</v>
      </c>
      <c r="L159" s="36">
        <v>0</v>
      </c>
      <c r="M159" s="36">
        <v>0.38062000000000001</v>
      </c>
      <c r="N159" s="36">
        <v>3.048E-2</v>
      </c>
      <c r="O159" s="36">
        <v>1.56E-3</v>
      </c>
      <c r="P159" s="36">
        <v>5.4359999999999999E-2</v>
      </c>
      <c r="Q159" s="36">
        <v>3.5279999999999999E-2</v>
      </c>
      <c r="R159" s="36">
        <v>0.54712099999999997</v>
      </c>
      <c r="S159" s="36">
        <v>6.6960000000000006E-2</v>
      </c>
      <c r="T159" s="36">
        <v>0</v>
      </c>
      <c r="U159" s="36">
        <v>0.15352199999999999</v>
      </c>
      <c r="V159" s="36">
        <v>0.17136000000000001</v>
      </c>
      <c r="W159" s="46">
        <v>1.4730000000000001</v>
      </c>
      <c r="X159" s="48">
        <f t="shared" si="10"/>
        <v>2.0000726408689746</v>
      </c>
      <c r="Z159" s="15" t="s">
        <v>16</v>
      </c>
      <c r="AA159" s="16">
        <v>64.8</v>
      </c>
      <c r="AB159" s="16">
        <v>0</v>
      </c>
      <c r="AC159" s="16">
        <v>67.190894644471001</v>
      </c>
    </row>
    <row r="160" spans="1:29" ht="15" customHeight="1" x14ac:dyDescent="0.25">
      <c r="A160" s="39" t="s">
        <v>329</v>
      </c>
      <c r="B160" s="41" t="s">
        <v>330</v>
      </c>
      <c r="C160" s="36">
        <v>2.692437</v>
      </c>
      <c r="D160" s="44">
        <v>2.692437</v>
      </c>
      <c r="E160" s="46">
        <f t="shared" si="8"/>
        <v>2.3695170000000001</v>
      </c>
      <c r="F160" s="46">
        <f t="shared" si="11"/>
        <v>2.3695170000000001</v>
      </c>
      <c r="G160" s="36">
        <v>0</v>
      </c>
      <c r="H160" s="36">
        <v>0.31441200000000002</v>
      </c>
      <c r="I160" s="36">
        <v>0.32075999999999999</v>
      </c>
      <c r="J160" s="36">
        <v>0</v>
      </c>
      <c r="K160" s="36">
        <v>0</v>
      </c>
      <c r="L160" s="36">
        <v>0</v>
      </c>
      <c r="M160" s="36">
        <v>0.474912</v>
      </c>
      <c r="N160" s="36">
        <v>0</v>
      </c>
      <c r="O160" s="36">
        <v>0</v>
      </c>
      <c r="P160" s="36">
        <v>4.8239999999999998E-2</v>
      </c>
      <c r="Q160" s="36">
        <v>0.10752</v>
      </c>
      <c r="R160" s="36">
        <v>1.1851529999999999</v>
      </c>
      <c r="S160" s="36">
        <v>0.23927999999999999</v>
      </c>
      <c r="T160" s="36">
        <v>2.16E-3</v>
      </c>
      <c r="U160" s="36">
        <v>0</v>
      </c>
      <c r="V160" s="36">
        <v>0</v>
      </c>
      <c r="W160" s="46">
        <v>1.0920000000000001</v>
      </c>
      <c r="X160" s="48">
        <f t="shared" si="10"/>
        <v>2.4656016483516483</v>
      </c>
      <c r="Z160" s="15" t="s">
        <v>24</v>
      </c>
      <c r="AA160" s="16">
        <v>9283.2999999999993</v>
      </c>
      <c r="AB160" s="16">
        <v>1078</v>
      </c>
      <c r="AC160" s="16">
        <v>24626.080225220299</v>
      </c>
    </row>
    <row r="161" spans="1:29" ht="15" customHeight="1" x14ac:dyDescent="0.25">
      <c r="A161" s="39" t="s">
        <v>331</v>
      </c>
      <c r="B161" s="41" t="s">
        <v>332</v>
      </c>
      <c r="C161" s="36">
        <v>2.403661</v>
      </c>
      <c r="D161" s="44">
        <v>2.403661</v>
      </c>
      <c r="E161" s="46">
        <f t="shared" si="8"/>
        <v>1.695524</v>
      </c>
      <c r="F161" s="46">
        <f t="shared" si="11"/>
        <v>1.893338</v>
      </c>
      <c r="G161" s="36">
        <v>0.19781399999999999</v>
      </c>
      <c r="H161" s="36">
        <v>0.257359</v>
      </c>
      <c r="I161" s="36">
        <v>0.35148000000000001</v>
      </c>
      <c r="J161" s="36">
        <v>1.4083999999999999E-2</v>
      </c>
      <c r="K161" s="36">
        <v>0</v>
      </c>
      <c r="L161" s="36">
        <v>0</v>
      </c>
      <c r="M161" s="36">
        <v>0.37611499999999998</v>
      </c>
      <c r="N161" s="36">
        <v>4.6440000000000002E-2</v>
      </c>
      <c r="O161" s="36">
        <v>2.3999999999999998E-3</v>
      </c>
      <c r="P161" s="36">
        <v>3.9719999999999998E-2</v>
      </c>
      <c r="Q161" s="36">
        <v>5.9400000000000001E-2</v>
      </c>
      <c r="R161" s="36">
        <v>0.81048600000000004</v>
      </c>
      <c r="S161" s="36">
        <v>8.9520000000000002E-2</v>
      </c>
      <c r="T161" s="36">
        <v>2.4000000000000001E-4</v>
      </c>
      <c r="U161" s="36">
        <v>0.15860299999999999</v>
      </c>
      <c r="V161" s="36">
        <v>0</v>
      </c>
      <c r="W161" s="46">
        <v>1.2270000000000001</v>
      </c>
      <c r="X161" s="48">
        <f t="shared" si="10"/>
        <v>1.9589739201303993</v>
      </c>
      <c r="Z161" s="15" t="s">
        <v>16</v>
      </c>
      <c r="AA161" s="16">
        <v>87.6</v>
      </c>
      <c r="AB161" s="16">
        <v>0</v>
      </c>
      <c r="AC161" s="16">
        <v>81.153712864347597</v>
      </c>
    </row>
    <row r="162" spans="1:29" ht="15" customHeight="1" x14ac:dyDescent="0.25">
      <c r="A162" s="39" t="s">
        <v>333</v>
      </c>
      <c r="B162" s="41" t="s">
        <v>334</v>
      </c>
      <c r="C162" s="36">
        <v>2.6673429999999998</v>
      </c>
      <c r="D162" s="44">
        <v>2.6673429999999998</v>
      </c>
      <c r="E162" s="46">
        <f t="shared" si="8"/>
        <v>2.3044630000000002</v>
      </c>
      <c r="F162" s="46">
        <f t="shared" si="11"/>
        <v>2.3044630000000002</v>
      </c>
      <c r="G162" s="36">
        <v>0</v>
      </c>
      <c r="H162" s="36">
        <v>0.66512800000000005</v>
      </c>
      <c r="I162" s="36">
        <v>0.36168</v>
      </c>
      <c r="J162" s="36">
        <v>0</v>
      </c>
      <c r="K162" s="36">
        <v>0</v>
      </c>
      <c r="L162" s="36">
        <v>0</v>
      </c>
      <c r="M162" s="36">
        <v>0.43549700000000002</v>
      </c>
      <c r="N162" s="36">
        <v>0</v>
      </c>
      <c r="O162" s="36">
        <v>0</v>
      </c>
      <c r="P162" s="36">
        <v>5.0160000000000003E-2</v>
      </c>
      <c r="Q162" s="36">
        <v>6.1440000000000002E-2</v>
      </c>
      <c r="R162" s="36">
        <v>0.96611800000000003</v>
      </c>
      <c r="S162" s="36">
        <v>0.12612000000000001</v>
      </c>
      <c r="T162" s="36">
        <v>1.1999999999999999E-3</v>
      </c>
      <c r="U162" s="36">
        <v>0</v>
      </c>
      <c r="V162" s="36">
        <v>0</v>
      </c>
      <c r="W162" s="46">
        <v>1.0920000000000001</v>
      </c>
      <c r="X162" s="48">
        <f t="shared" si="10"/>
        <v>2.4426217948717945</v>
      </c>
      <c r="Z162" s="15" t="s">
        <v>16</v>
      </c>
      <c r="AA162" s="16">
        <v>198.8</v>
      </c>
      <c r="AB162" s="16">
        <v>0</v>
      </c>
      <c r="AC162" s="16">
        <v>217.069983778649</v>
      </c>
    </row>
    <row r="163" spans="1:29" ht="15" customHeight="1" x14ac:dyDescent="0.25">
      <c r="A163" s="39" t="s">
        <v>335</v>
      </c>
      <c r="B163" s="41" t="s">
        <v>336</v>
      </c>
      <c r="C163" s="36">
        <v>2.463079</v>
      </c>
      <c r="D163" s="44">
        <v>2.463079</v>
      </c>
      <c r="E163" s="46">
        <f t="shared" si="8"/>
        <v>1.7922910000000001</v>
      </c>
      <c r="F163" s="46">
        <f t="shared" si="11"/>
        <v>1.9990670000000001</v>
      </c>
      <c r="G163" s="36">
        <v>0.20677599999999999</v>
      </c>
      <c r="H163" s="36">
        <v>0.34957700000000003</v>
      </c>
      <c r="I163" s="36">
        <v>0.30299999999999999</v>
      </c>
      <c r="J163" s="36">
        <v>1.4141000000000001E-2</v>
      </c>
      <c r="K163" s="36">
        <v>0</v>
      </c>
      <c r="L163" s="36">
        <v>0</v>
      </c>
      <c r="M163" s="36">
        <v>0.37335499999999999</v>
      </c>
      <c r="N163" s="36">
        <v>4.9919999999999999E-2</v>
      </c>
      <c r="O163" s="36">
        <v>2.5200000000000001E-3</v>
      </c>
      <c r="P163" s="36">
        <v>3.984E-2</v>
      </c>
      <c r="Q163" s="36">
        <v>6.1920000000000003E-2</v>
      </c>
      <c r="R163" s="36">
        <v>0.77945799999999998</v>
      </c>
      <c r="S163" s="36">
        <v>0.12156</v>
      </c>
      <c r="T163" s="36">
        <v>3.6000000000000002E-4</v>
      </c>
      <c r="U163" s="36">
        <v>0.16065199999999999</v>
      </c>
      <c r="V163" s="36">
        <v>0</v>
      </c>
      <c r="W163" s="46">
        <v>1.2270000000000001</v>
      </c>
      <c r="X163" s="48">
        <f t="shared" si="10"/>
        <v>2.0073993480032599</v>
      </c>
      <c r="Z163" s="15" t="s">
        <v>24</v>
      </c>
      <c r="AA163" s="16">
        <v>3776.76</v>
      </c>
      <c r="AB163" s="16">
        <v>340.25</v>
      </c>
      <c r="AC163" s="16">
        <v>10574.5492150604</v>
      </c>
    </row>
    <row r="164" spans="1:29" ht="15" customHeight="1" x14ac:dyDescent="0.25">
      <c r="A164" s="39" t="s">
        <v>337</v>
      </c>
      <c r="B164" s="41" t="s">
        <v>338</v>
      </c>
      <c r="C164" s="36">
        <v>2.645375</v>
      </c>
      <c r="D164" s="44">
        <v>2.645375</v>
      </c>
      <c r="E164" s="46">
        <f t="shared" si="8"/>
        <v>2.2204550000000003</v>
      </c>
      <c r="F164" s="46">
        <f t="shared" si="11"/>
        <v>2.2204550000000003</v>
      </c>
      <c r="G164" s="36">
        <v>0</v>
      </c>
      <c r="H164" s="36">
        <v>0.59417399999999998</v>
      </c>
      <c r="I164" s="36">
        <v>0.42371999999999999</v>
      </c>
      <c r="J164" s="36">
        <v>0</v>
      </c>
      <c r="K164" s="36">
        <v>0</v>
      </c>
      <c r="L164" s="36">
        <v>0</v>
      </c>
      <c r="M164" s="36">
        <v>0.42310700000000001</v>
      </c>
      <c r="N164" s="36">
        <v>0</v>
      </c>
      <c r="O164" s="36">
        <v>0</v>
      </c>
      <c r="P164" s="36">
        <v>5.1240000000000001E-2</v>
      </c>
      <c r="Q164" s="36">
        <v>6.2640000000000001E-2</v>
      </c>
      <c r="R164" s="36">
        <v>0.90185400000000004</v>
      </c>
      <c r="S164" s="36">
        <v>0.18744</v>
      </c>
      <c r="T164" s="36">
        <v>1.1999999999999999E-3</v>
      </c>
      <c r="U164" s="36">
        <v>0</v>
      </c>
      <c r="V164" s="36">
        <v>0</v>
      </c>
      <c r="W164" s="46">
        <v>1.0920000000000001</v>
      </c>
      <c r="X164" s="48">
        <f t="shared" si="10"/>
        <v>2.4225045787545785</v>
      </c>
      <c r="Z164" s="15" t="s">
        <v>24</v>
      </c>
      <c r="AA164" s="16">
        <v>4580.18</v>
      </c>
      <c r="AB164" s="16">
        <v>498.2</v>
      </c>
      <c r="AC164" s="16">
        <v>11605.9395044799</v>
      </c>
    </row>
    <row r="165" spans="1:29" ht="15" customHeight="1" x14ac:dyDescent="0.25">
      <c r="A165" s="39" t="s">
        <v>339</v>
      </c>
      <c r="B165" s="41" t="s">
        <v>340</v>
      </c>
      <c r="C165" s="36">
        <v>2.679316</v>
      </c>
      <c r="D165" s="44">
        <v>2.679316</v>
      </c>
      <c r="E165" s="46">
        <f t="shared" si="8"/>
        <v>2.324716</v>
      </c>
      <c r="F165" s="46">
        <f t="shared" si="11"/>
        <v>2.324716</v>
      </c>
      <c r="G165" s="36">
        <v>0</v>
      </c>
      <c r="H165" s="36">
        <v>0.74848300000000001</v>
      </c>
      <c r="I165" s="36">
        <v>0.35352</v>
      </c>
      <c r="J165" s="36">
        <v>0</v>
      </c>
      <c r="K165" s="36">
        <v>0</v>
      </c>
      <c r="L165" s="36">
        <v>0</v>
      </c>
      <c r="M165" s="36">
        <v>0.42402699999999999</v>
      </c>
      <c r="N165" s="36">
        <v>0</v>
      </c>
      <c r="O165" s="36">
        <v>0</v>
      </c>
      <c r="P165" s="36">
        <v>4.7640000000000002E-2</v>
      </c>
      <c r="Q165" s="36">
        <v>5.808E-2</v>
      </c>
      <c r="R165" s="36">
        <v>0.91652599999999995</v>
      </c>
      <c r="S165" s="36">
        <v>0.12995999999999999</v>
      </c>
      <c r="T165" s="36">
        <v>1.08E-3</v>
      </c>
      <c r="U165" s="36">
        <v>0</v>
      </c>
      <c r="V165" s="36">
        <v>0</v>
      </c>
      <c r="W165" s="46">
        <v>1.0920000000000001</v>
      </c>
      <c r="X165" s="48">
        <f t="shared" si="10"/>
        <v>2.4535860805860805</v>
      </c>
      <c r="Z165" s="15" t="s">
        <v>25</v>
      </c>
      <c r="AA165" s="16">
        <v>4849.8</v>
      </c>
      <c r="AB165" s="16">
        <v>412</v>
      </c>
      <c r="AC165" s="16">
        <v>12872.1409241164</v>
      </c>
    </row>
    <row r="166" spans="1:29" ht="15" customHeight="1" x14ac:dyDescent="0.25">
      <c r="A166" s="39" t="s">
        <v>341</v>
      </c>
      <c r="B166" s="41" t="s">
        <v>342</v>
      </c>
      <c r="C166" s="36">
        <v>1.819053</v>
      </c>
      <c r="D166" s="44">
        <v>1.819053</v>
      </c>
      <c r="E166" s="46">
        <f t="shared" si="8"/>
        <v>1.259927</v>
      </c>
      <c r="F166" s="46">
        <f t="shared" si="11"/>
        <v>1.419232</v>
      </c>
      <c r="G166" s="36">
        <v>0.159305</v>
      </c>
      <c r="H166" s="36">
        <v>0.24768899999999999</v>
      </c>
      <c r="I166" s="36">
        <v>0.24779999999999999</v>
      </c>
      <c r="J166" s="36">
        <v>1.6739999999999999E-3</v>
      </c>
      <c r="K166" s="36">
        <v>0</v>
      </c>
      <c r="L166" s="36">
        <v>0</v>
      </c>
      <c r="M166" s="36">
        <v>0.30185099999999998</v>
      </c>
      <c r="N166" s="36">
        <v>7.3200000000000001E-3</v>
      </c>
      <c r="O166" s="36">
        <v>3.6000000000000002E-4</v>
      </c>
      <c r="P166" s="36">
        <v>2.9159999999999998E-2</v>
      </c>
      <c r="Q166" s="36">
        <v>3.108E-2</v>
      </c>
      <c r="R166" s="36">
        <v>0.50315299999999996</v>
      </c>
      <c r="S166" s="36">
        <v>0.13764000000000001</v>
      </c>
      <c r="T166" s="36">
        <v>2.4000000000000001E-4</v>
      </c>
      <c r="U166" s="36">
        <v>0.151781</v>
      </c>
      <c r="V166" s="36">
        <v>0</v>
      </c>
      <c r="W166" s="46">
        <v>1.2270000000000001</v>
      </c>
      <c r="X166" s="48">
        <f t="shared" si="10"/>
        <v>1.482520782396088</v>
      </c>
      <c r="Z166" s="15" t="s">
        <v>24</v>
      </c>
      <c r="AA166" s="16">
        <v>9539.7199999999993</v>
      </c>
      <c r="AB166" s="16">
        <v>1098.0999999999999</v>
      </c>
      <c r="AC166" s="16">
        <v>27249.858038538699</v>
      </c>
    </row>
    <row r="167" spans="1:29" ht="15" customHeight="1" x14ac:dyDescent="0.25">
      <c r="A167" s="39" t="s">
        <v>343</v>
      </c>
      <c r="B167" s="41" t="s">
        <v>344</v>
      </c>
      <c r="C167" s="36">
        <v>2.574128</v>
      </c>
      <c r="D167" s="44">
        <v>2.574128</v>
      </c>
      <c r="E167" s="46">
        <f t="shared" si="8"/>
        <v>2.1346880000000001</v>
      </c>
      <c r="F167" s="46">
        <f t="shared" si="11"/>
        <v>2.1346880000000001</v>
      </c>
      <c r="G167" s="36">
        <v>0</v>
      </c>
      <c r="H167" s="36">
        <v>0.55498400000000003</v>
      </c>
      <c r="I167" s="36">
        <v>0.43703999999999998</v>
      </c>
      <c r="J167" s="36">
        <v>0</v>
      </c>
      <c r="K167" s="36">
        <v>0</v>
      </c>
      <c r="L167" s="36">
        <v>0</v>
      </c>
      <c r="M167" s="36">
        <v>0.43162099999999998</v>
      </c>
      <c r="N167" s="36">
        <v>0</v>
      </c>
      <c r="O167" s="36">
        <v>0</v>
      </c>
      <c r="P167" s="36">
        <v>5.0279999999999998E-2</v>
      </c>
      <c r="Q167" s="36">
        <v>6.1559999999999997E-2</v>
      </c>
      <c r="R167" s="36">
        <v>0.81172299999999997</v>
      </c>
      <c r="S167" s="36">
        <v>0.22452</v>
      </c>
      <c r="T167" s="36">
        <v>2.3999999999999998E-3</v>
      </c>
      <c r="U167" s="36">
        <v>0</v>
      </c>
      <c r="V167" s="36">
        <v>0</v>
      </c>
      <c r="W167" s="46">
        <v>1.0920000000000001</v>
      </c>
      <c r="X167" s="48">
        <f t="shared" si="10"/>
        <v>2.3572600732600733</v>
      </c>
      <c r="Z167" s="15" t="s">
        <v>24</v>
      </c>
      <c r="AA167" s="16">
        <v>7488.17</v>
      </c>
      <c r="AB167" s="16">
        <v>864.34</v>
      </c>
      <c r="AC167" s="16">
        <v>21483.433182443499</v>
      </c>
    </row>
    <row r="168" spans="1:29" ht="15" customHeight="1" x14ac:dyDescent="0.25">
      <c r="A168" s="39" t="s">
        <v>345</v>
      </c>
      <c r="B168" s="41" t="s">
        <v>346</v>
      </c>
      <c r="C168" s="36">
        <v>2.6412740000000001</v>
      </c>
      <c r="D168" s="44">
        <v>2.6412740000000001</v>
      </c>
      <c r="E168" s="46">
        <f t="shared" si="8"/>
        <v>2.2143139999999999</v>
      </c>
      <c r="F168" s="46">
        <f t="shared" si="11"/>
        <v>2.2143139999999999</v>
      </c>
      <c r="G168" s="36">
        <v>0</v>
      </c>
      <c r="H168" s="36">
        <v>0.266683</v>
      </c>
      <c r="I168" s="36">
        <v>0.42503999999999997</v>
      </c>
      <c r="J168" s="36">
        <v>0</v>
      </c>
      <c r="K168" s="36">
        <v>0</v>
      </c>
      <c r="L168" s="36">
        <v>0</v>
      </c>
      <c r="M168" s="36">
        <v>0.46421699999999999</v>
      </c>
      <c r="N168" s="36">
        <v>0</v>
      </c>
      <c r="O168" s="36">
        <v>0</v>
      </c>
      <c r="P168" s="36">
        <v>4.0919999999999998E-2</v>
      </c>
      <c r="Q168" s="36">
        <v>9.8040000000000002E-2</v>
      </c>
      <c r="R168" s="36">
        <v>1.094854</v>
      </c>
      <c r="S168" s="36">
        <v>0.24959999999999999</v>
      </c>
      <c r="T168" s="36">
        <v>1.92E-3</v>
      </c>
      <c r="U168" s="36">
        <v>0</v>
      </c>
      <c r="V168" s="36">
        <v>0</v>
      </c>
      <c r="W168" s="46">
        <v>1.0920000000000001</v>
      </c>
      <c r="X168" s="48">
        <f t="shared" si="10"/>
        <v>2.4187490842490842</v>
      </c>
      <c r="Z168" s="15" t="s">
        <v>17</v>
      </c>
      <c r="AA168" s="16">
        <v>506.9</v>
      </c>
      <c r="AB168" s="16">
        <v>0</v>
      </c>
      <c r="AC168" s="16">
        <v>1221.04402084668</v>
      </c>
    </row>
    <row r="169" spans="1:29" ht="15" customHeight="1" x14ac:dyDescent="0.25">
      <c r="A169" s="39" t="s">
        <v>347</v>
      </c>
      <c r="B169" s="41" t="s">
        <v>348</v>
      </c>
      <c r="C169" s="36">
        <v>2.6377989999999998</v>
      </c>
      <c r="D169" s="44">
        <v>2.6377989999999998</v>
      </c>
      <c r="E169" s="46">
        <f t="shared" si="8"/>
        <v>2.2926790000000001</v>
      </c>
      <c r="F169" s="46">
        <f t="shared" si="11"/>
        <v>2.2926790000000001</v>
      </c>
      <c r="G169" s="36">
        <v>0</v>
      </c>
      <c r="H169" s="36">
        <v>0.61922999999999995</v>
      </c>
      <c r="I169" s="36">
        <v>0.34392</v>
      </c>
      <c r="J169" s="36">
        <v>0</v>
      </c>
      <c r="K169" s="36">
        <v>0</v>
      </c>
      <c r="L169" s="36">
        <v>0</v>
      </c>
      <c r="M169" s="36">
        <v>0.417321</v>
      </c>
      <c r="N169" s="36">
        <v>0</v>
      </c>
      <c r="O169" s="36">
        <v>0</v>
      </c>
      <c r="P169" s="36">
        <v>4.9200000000000001E-2</v>
      </c>
      <c r="Q169" s="36">
        <v>6.0600000000000001E-2</v>
      </c>
      <c r="R169" s="36">
        <v>0.91508800000000001</v>
      </c>
      <c r="S169" s="36">
        <v>0.23124</v>
      </c>
      <c r="T169" s="36">
        <v>1.1999999999999999E-3</v>
      </c>
      <c r="U169" s="36">
        <v>0</v>
      </c>
      <c r="V169" s="36">
        <v>0</v>
      </c>
      <c r="W169" s="46">
        <v>1.0920000000000001</v>
      </c>
      <c r="X169" s="48">
        <f t="shared" si="10"/>
        <v>2.4155668498168494</v>
      </c>
      <c r="Z169" s="15" t="s">
        <v>17</v>
      </c>
      <c r="AA169" s="16">
        <v>452.2</v>
      </c>
      <c r="AB169" s="16">
        <v>0</v>
      </c>
      <c r="AC169" s="16">
        <v>1166.1151062065001</v>
      </c>
    </row>
    <row r="170" spans="1:29" ht="15" customHeight="1" x14ac:dyDescent="0.25">
      <c r="A170" s="39" t="s">
        <v>349</v>
      </c>
      <c r="B170" s="41" t="s">
        <v>350</v>
      </c>
      <c r="C170" s="36">
        <v>2.6536599999999999</v>
      </c>
      <c r="D170" s="44">
        <v>2.6536599999999999</v>
      </c>
      <c r="E170" s="46">
        <f t="shared" si="8"/>
        <v>2.2210600000000005</v>
      </c>
      <c r="F170" s="46">
        <f t="shared" si="11"/>
        <v>2.2210600000000005</v>
      </c>
      <c r="G170" s="36">
        <v>0</v>
      </c>
      <c r="H170" s="36">
        <v>0.54529000000000005</v>
      </c>
      <c r="I170" s="36">
        <v>0.43140000000000001</v>
      </c>
      <c r="J170" s="36">
        <v>0</v>
      </c>
      <c r="K170" s="36">
        <v>0</v>
      </c>
      <c r="L170" s="36">
        <v>0</v>
      </c>
      <c r="M170" s="36">
        <v>0.43241400000000002</v>
      </c>
      <c r="N170" s="36">
        <v>0</v>
      </c>
      <c r="O170" s="36">
        <v>0</v>
      </c>
      <c r="P170" s="36">
        <v>5.0880000000000002E-2</v>
      </c>
      <c r="Q170" s="36">
        <v>6.2280000000000002E-2</v>
      </c>
      <c r="R170" s="36">
        <v>0.92643600000000004</v>
      </c>
      <c r="S170" s="36">
        <v>0.20376</v>
      </c>
      <c r="T170" s="36">
        <v>1.1999999999999999E-3</v>
      </c>
      <c r="U170" s="36">
        <v>0</v>
      </c>
      <c r="V170" s="36">
        <v>0</v>
      </c>
      <c r="W170" s="46">
        <v>1.0920000000000001</v>
      </c>
      <c r="X170" s="48">
        <f t="shared" si="10"/>
        <v>2.4300915750915748</v>
      </c>
      <c r="Z170" s="15" t="s">
        <v>17</v>
      </c>
      <c r="AA170" s="16">
        <v>377.8</v>
      </c>
      <c r="AB170" s="16">
        <v>0</v>
      </c>
      <c r="AC170" s="16">
        <v>987.50649566190202</v>
      </c>
    </row>
    <row r="171" spans="1:29" ht="15" customHeight="1" x14ac:dyDescent="0.25">
      <c r="A171" s="39" t="s">
        <v>351</v>
      </c>
      <c r="B171" s="41" t="s">
        <v>352</v>
      </c>
      <c r="C171" s="36">
        <v>2.6703190000000001</v>
      </c>
      <c r="D171" s="44">
        <v>2.6703190000000001</v>
      </c>
      <c r="E171" s="46">
        <f t="shared" si="8"/>
        <v>2.2347190000000001</v>
      </c>
      <c r="F171" s="46">
        <f t="shared" si="11"/>
        <v>2.2347190000000001</v>
      </c>
      <c r="G171" s="36">
        <v>0</v>
      </c>
      <c r="H171" s="36">
        <v>0.59810399999999997</v>
      </c>
      <c r="I171" s="36">
        <v>0.43440000000000001</v>
      </c>
      <c r="J171" s="36">
        <v>0</v>
      </c>
      <c r="K171" s="36">
        <v>0</v>
      </c>
      <c r="L171" s="36">
        <v>0</v>
      </c>
      <c r="M171" s="36">
        <v>0.43135200000000001</v>
      </c>
      <c r="N171" s="36">
        <v>0</v>
      </c>
      <c r="O171" s="36">
        <v>0</v>
      </c>
      <c r="P171" s="36">
        <v>4.9919999999999999E-2</v>
      </c>
      <c r="Q171" s="36">
        <v>6.1199999999999997E-2</v>
      </c>
      <c r="R171" s="36">
        <v>0.91138300000000005</v>
      </c>
      <c r="S171" s="36">
        <v>0.18276000000000001</v>
      </c>
      <c r="T171" s="36">
        <v>1.1999999999999999E-3</v>
      </c>
      <c r="U171" s="36">
        <v>0</v>
      </c>
      <c r="V171" s="36">
        <v>0</v>
      </c>
      <c r="W171" s="46">
        <v>1.0920000000000001</v>
      </c>
      <c r="X171" s="48">
        <f t="shared" si="10"/>
        <v>2.4453470695970694</v>
      </c>
      <c r="Z171" s="15" t="s">
        <v>17</v>
      </c>
      <c r="AA171" s="16">
        <v>766.3</v>
      </c>
      <c r="AB171" s="16">
        <v>56.9</v>
      </c>
      <c r="AC171" s="16">
        <v>2000.50512774147</v>
      </c>
    </row>
    <row r="172" spans="1:29" ht="15" customHeight="1" x14ac:dyDescent="0.25">
      <c r="A172" s="39" t="s">
        <v>353</v>
      </c>
      <c r="B172" s="41" t="s">
        <v>354</v>
      </c>
      <c r="C172" s="36">
        <v>2.4692569999999998</v>
      </c>
      <c r="D172" s="44">
        <v>2.8521770000000002</v>
      </c>
      <c r="E172" s="46">
        <f t="shared" si="8"/>
        <v>1.6573849999999999</v>
      </c>
      <c r="F172" s="46">
        <f t="shared" si="11"/>
        <v>1.9442649999999999</v>
      </c>
      <c r="G172" s="36">
        <v>0.28688000000000002</v>
      </c>
      <c r="H172" s="36">
        <v>0.51676100000000003</v>
      </c>
      <c r="I172" s="36">
        <v>0.36143999999999998</v>
      </c>
      <c r="J172" s="36">
        <v>1.1703E-2</v>
      </c>
      <c r="K172" s="36">
        <v>0.20388000000000001</v>
      </c>
      <c r="L172" s="36">
        <v>0</v>
      </c>
      <c r="M172" s="36">
        <v>0.37042599999999998</v>
      </c>
      <c r="N172" s="36">
        <v>3.048E-2</v>
      </c>
      <c r="O172" s="36">
        <v>1.56E-3</v>
      </c>
      <c r="P172" s="36">
        <v>4.8239999999999998E-2</v>
      </c>
      <c r="Q172" s="36">
        <v>3.7560000000000003E-2</v>
      </c>
      <c r="R172" s="36">
        <v>0.57477500000000004</v>
      </c>
      <c r="S172" s="36">
        <v>6.5879999999999994E-2</v>
      </c>
      <c r="T172" s="36">
        <v>2.4000000000000001E-4</v>
      </c>
      <c r="U172" s="36">
        <v>0.16331200000000001</v>
      </c>
      <c r="V172" s="36">
        <v>0.17904</v>
      </c>
      <c r="W172" s="46">
        <v>1.4730000000000001</v>
      </c>
      <c r="X172" s="48">
        <f t="shared" si="10"/>
        <v>1.9363048200950441</v>
      </c>
      <c r="Z172" s="15" t="s">
        <v>17</v>
      </c>
      <c r="AA172" s="16">
        <v>993.3</v>
      </c>
      <c r="AB172" s="16">
        <v>0</v>
      </c>
      <c r="AC172" s="16">
        <v>2387.7039958219898</v>
      </c>
    </row>
    <row r="173" spans="1:29" ht="15" customHeight="1" x14ac:dyDescent="0.25">
      <c r="A173" s="39" t="s">
        <v>355</v>
      </c>
      <c r="B173" s="41" t="s">
        <v>356</v>
      </c>
      <c r="C173" s="36">
        <v>2.6936360000000001</v>
      </c>
      <c r="D173" s="44">
        <v>2.6936360000000001</v>
      </c>
      <c r="E173" s="46">
        <f t="shared" si="8"/>
        <v>2.3048360000000003</v>
      </c>
      <c r="F173" s="46">
        <f t="shared" si="11"/>
        <v>2.3048360000000003</v>
      </c>
      <c r="G173" s="36">
        <v>0</v>
      </c>
      <c r="H173" s="36">
        <v>0.653559</v>
      </c>
      <c r="I173" s="36">
        <v>0.3876</v>
      </c>
      <c r="J173" s="36">
        <v>0</v>
      </c>
      <c r="K173" s="36">
        <v>0</v>
      </c>
      <c r="L173" s="36">
        <v>0</v>
      </c>
      <c r="M173" s="36">
        <v>0.42266599999999999</v>
      </c>
      <c r="N173" s="36">
        <v>0</v>
      </c>
      <c r="O173" s="36">
        <v>0</v>
      </c>
      <c r="P173" s="36">
        <v>4.836E-2</v>
      </c>
      <c r="Q173" s="36">
        <v>6.216E-2</v>
      </c>
      <c r="R173" s="36">
        <v>0.95897100000000002</v>
      </c>
      <c r="S173" s="36">
        <v>0.15912000000000001</v>
      </c>
      <c r="T173" s="36">
        <v>1.1999999999999999E-3</v>
      </c>
      <c r="U173" s="36">
        <v>0</v>
      </c>
      <c r="V173" s="36">
        <v>0</v>
      </c>
      <c r="W173" s="46">
        <v>1.0920000000000001</v>
      </c>
      <c r="X173" s="48">
        <f t="shared" si="10"/>
        <v>2.4666996336996339</v>
      </c>
      <c r="Z173" s="15" t="s">
        <v>17</v>
      </c>
      <c r="AA173" s="16">
        <v>598.30999999999995</v>
      </c>
      <c r="AB173" s="16">
        <v>0</v>
      </c>
      <c r="AC173" s="16">
        <v>1473.69313298579</v>
      </c>
    </row>
    <row r="174" spans="1:29" ht="15" customHeight="1" x14ac:dyDescent="0.25">
      <c r="A174" s="39" t="s">
        <v>357</v>
      </c>
      <c r="B174" s="41" t="s">
        <v>358</v>
      </c>
      <c r="C174" s="36">
        <v>2.6616300000000002</v>
      </c>
      <c r="D174" s="44">
        <v>2.6616300000000002</v>
      </c>
      <c r="E174" s="46">
        <f t="shared" si="8"/>
        <v>2.24607</v>
      </c>
      <c r="F174" s="46">
        <f t="shared" si="11"/>
        <v>2.24607</v>
      </c>
      <c r="G174" s="36">
        <v>0</v>
      </c>
      <c r="H174" s="36">
        <v>0.23036100000000001</v>
      </c>
      <c r="I174" s="36">
        <v>0.41339999999999999</v>
      </c>
      <c r="J174" s="36">
        <v>0</v>
      </c>
      <c r="K174" s="36">
        <v>0</v>
      </c>
      <c r="L174" s="36">
        <v>0</v>
      </c>
      <c r="M174" s="36">
        <v>0.47356300000000001</v>
      </c>
      <c r="N174" s="36">
        <v>0</v>
      </c>
      <c r="O174" s="36">
        <v>0</v>
      </c>
      <c r="P174" s="36">
        <v>4.7399999999999998E-2</v>
      </c>
      <c r="Q174" s="36">
        <v>0.10884000000000001</v>
      </c>
      <c r="R174" s="36">
        <v>1.133426</v>
      </c>
      <c r="S174" s="36">
        <v>0.25247999999999998</v>
      </c>
      <c r="T174" s="36">
        <v>2.16E-3</v>
      </c>
      <c r="U174" s="36">
        <v>0</v>
      </c>
      <c r="V174" s="36">
        <v>0</v>
      </c>
      <c r="W174" s="46">
        <v>1.0920000000000001</v>
      </c>
      <c r="X174" s="48">
        <f t="shared" si="10"/>
        <v>2.4373901098901101</v>
      </c>
      <c r="Z174" s="15" t="s">
        <v>17</v>
      </c>
      <c r="AA174" s="16">
        <v>464.95</v>
      </c>
      <c r="AB174" s="16">
        <v>0</v>
      </c>
      <c r="AC174" s="16">
        <v>1173.1627360375001</v>
      </c>
    </row>
    <row r="175" spans="1:29" ht="15" customHeight="1" x14ac:dyDescent="0.25">
      <c r="A175" s="39" t="s">
        <v>359</v>
      </c>
      <c r="B175" s="41" t="s">
        <v>360</v>
      </c>
      <c r="C175" s="36">
        <v>2.5131399999999999</v>
      </c>
      <c r="D175" s="44">
        <v>2.9273799999999999</v>
      </c>
      <c r="E175" s="46">
        <f t="shared" si="8"/>
        <v>1.6723079999999997</v>
      </c>
      <c r="F175" s="46">
        <f t="shared" si="11"/>
        <v>2.0330729999999999</v>
      </c>
      <c r="G175" s="36">
        <v>0.360765</v>
      </c>
      <c r="H175" s="36">
        <v>0.39812399999999998</v>
      </c>
      <c r="I175" s="36">
        <v>0.31835999999999998</v>
      </c>
      <c r="J175" s="36">
        <v>1.0808E-2</v>
      </c>
      <c r="K175" s="36">
        <v>0.23591999999999999</v>
      </c>
      <c r="L175" s="36">
        <v>0</v>
      </c>
      <c r="M175" s="36">
        <v>0.35314000000000001</v>
      </c>
      <c r="N175" s="36">
        <v>2.664E-2</v>
      </c>
      <c r="O175" s="36">
        <v>1.32E-3</v>
      </c>
      <c r="P175" s="36">
        <v>2.7720000000000002E-2</v>
      </c>
      <c r="Q175" s="36">
        <v>5.0279999999999998E-2</v>
      </c>
      <c r="R175" s="36">
        <v>0.66783599999999999</v>
      </c>
      <c r="S175" s="36">
        <v>0.13644000000000001</v>
      </c>
      <c r="T175" s="36">
        <v>3.6000000000000002E-4</v>
      </c>
      <c r="U175" s="36">
        <v>0.16134699999999999</v>
      </c>
      <c r="V175" s="36">
        <v>0.17832000000000001</v>
      </c>
      <c r="W175" s="46">
        <v>1.4730000000000001</v>
      </c>
      <c r="X175" s="48">
        <f t="shared" si="10"/>
        <v>1.9873591310251186</v>
      </c>
      <c r="Z175" s="15" t="s">
        <v>17</v>
      </c>
      <c r="AA175" s="16">
        <v>475.2</v>
      </c>
      <c r="AB175" s="16">
        <v>0</v>
      </c>
      <c r="AC175" s="16">
        <v>1281.86418468946</v>
      </c>
    </row>
    <row r="176" spans="1:29" ht="15" customHeight="1" x14ac:dyDescent="0.25">
      <c r="A176" s="39" t="s">
        <v>361</v>
      </c>
      <c r="B176" s="41" t="s">
        <v>362</v>
      </c>
      <c r="C176" s="36">
        <v>2.5121570000000002</v>
      </c>
      <c r="D176" s="44">
        <v>2.9392369999999999</v>
      </c>
      <c r="E176" s="46">
        <f t="shared" si="8"/>
        <v>1.7485899999999999</v>
      </c>
      <c r="F176" s="46">
        <f t="shared" si="11"/>
        <v>2.0465979999999999</v>
      </c>
      <c r="G176" s="36">
        <v>0.298008</v>
      </c>
      <c r="H176" s="36">
        <v>0.46189000000000002</v>
      </c>
      <c r="I176" s="36">
        <v>0.29448000000000002</v>
      </c>
      <c r="J176" s="36">
        <v>1.512E-2</v>
      </c>
      <c r="K176" s="36">
        <v>0.23748</v>
      </c>
      <c r="L176" s="36">
        <v>0</v>
      </c>
      <c r="M176" s="36">
        <v>0.33818199999999998</v>
      </c>
      <c r="N176" s="36">
        <v>3.2039999999999999E-2</v>
      </c>
      <c r="O176" s="36">
        <v>1.56E-3</v>
      </c>
      <c r="P176" s="36">
        <v>2.46E-2</v>
      </c>
      <c r="Q176" s="36">
        <v>6.4560000000000006E-2</v>
      </c>
      <c r="R176" s="36">
        <v>0.69027799999999995</v>
      </c>
      <c r="S176" s="36">
        <v>0.12035999999999999</v>
      </c>
      <c r="T176" s="36">
        <v>1.2E-4</v>
      </c>
      <c r="U176" s="36">
        <v>0.170959</v>
      </c>
      <c r="V176" s="36">
        <v>0.18959999999999999</v>
      </c>
      <c r="W176" s="46">
        <v>1.4730000000000001</v>
      </c>
      <c r="X176" s="48">
        <f t="shared" si="10"/>
        <v>1.9954086897488117</v>
      </c>
      <c r="Z176" s="15" t="s">
        <v>18</v>
      </c>
      <c r="AA176" s="16">
        <v>1108.9000000000001</v>
      </c>
      <c r="AB176" s="16">
        <v>0</v>
      </c>
      <c r="AC176" s="16">
        <v>2588.8773913566602</v>
      </c>
    </row>
    <row r="177" spans="1:29" ht="15" customHeight="1" x14ac:dyDescent="0.25">
      <c r="A177" s="39" t="s">
        <v>363</v>
      </c>
      <c r="B177" s="41" t="s">
        <v>364</v>
      </c>
      <c r="C177" s="36">
        <v>2.4940630000000001</v>
      </c>
      <c r="D177" s="44">
        <v>2.9343430000000001</v>
      </c>
      <c r="E177" s="46">
        <f t="shared" si="8"/>
        <v>1.7034100000000001</v>
      </c>
      <c r="F177" s="46">
        <f t="shared" si="11"/>
        <v>2.0344440000000001</v>
      </c>
      <c r="G177" s="36">
        <v>0.33103399999999999</v>
      </c>
      <c r="H177" s="36">
        <v>0.39944400000000002</v>
      </c>
      <c r="I177" s="36">
        <v>0.29327999999999999</v>
      </c>
      <c r="J177" s="36">
        <v>1.5931000000000001E-2</v>
      </c>
      <c r="K177" s="36">
        <v>0.25584000000000001</v>
      </c>
      <c r="L177" s="36">
        <v>0</v>
      </c>
      <c r="M177" s="36">
        <v>0.34477600000000003</v>
      </c>
      <c r="N177" s="36">
        <v>3.2399999999999998E-2</v>
      </c>
      <c r="O177" s="36">
        <v>1.6800000000000001E-3</v>
      </c>
      <c r="P177" s="36">
        <v>2.6280000000000001E-2</v>
      </c>
      <c r="Q177" s="36">
        <v>7.596E-2</v>
      </c>
      <c r="R177" s="36">
        <v>0.66461899999999996</v>
      </c>
      <c r="S177" s="36">
        <v>0.14232</v>
      </c>
      <c r="T177" s="36">
        <v>1.2E-4</v>
      </c>
      <c r="U177" s="36">
        <v>0.16621900000000001</v>
      </c>
      <c r="V177" s="36">
        <v>0.18443999999999999</v>
      </c>
      <c r="W177" s="46">
        <v>1.4730000000000001</v>
      </c>
      <c r="X177" s="48">
        <f t="shared" si="10"/>
        <v>1.9920862186014936</v>
      </c>
      <c r="Z177" s="15" t="s">
        <v>19</v>
      </c>
      <c r="AA177" s="16">
        <v>1472.3</v>
      </c>
      <c r="AB177" s="16">
        <v>0</v>
      </c>
      <c r="AC177" s="16">
        <v>3460.56598489405</v>
      </c>
    </row>
    <row r="178" spans="1:29" ht="15" customHeight="1" x14ac:dyDescent="0.25">
      <c r="A178" s="39" t="s">
        <v>365</v>
      </c>
      <c r="B178" s="41" t="s">
        <v>366</v>
      </c>
      <c r="C178" s="36">
        <v>2.4957639999999999</v>
      </c>
      <c r="D178" s="44">
        <v>2.925484</v>
      </c>
      <c r="E178" s="46">
        <f t="shared" si="8"/>
        <v>1.76675</v>
      </c>
      <c r="F178" s="46">
        <f t="shared" si="11"/>
        <v>2.0456080000000001</v>
      </c>
      <c r="G178" s="36">
        <v>0.27885799999999999</v>
      </c>
      <c r="H178" s="36">
        <v>0.35892400000000002</v>
      </c>
      <c r="I178" s="36">
        <v>0.28044000000000002</v>
      </c>
      <c r="J178" s="36">
        <v>1.5928000000000001E-2</v>
      </c>
      <c r="K178" s="36">
        <v>0.24084</v>
      </c>
      <c r="L178" s="36">
        <v>0</v>
      </c>
      <c r="M178" s="36">
        <v>0.336256</v>
      </c>
      <c r="N178" s="36">
        <v>3.3119999999999997E-2</v>
      </c>
      <c r="O178" s="36">
        <v>1.6800000000000001E-3</v>
      </c>
      <c r="P178" s="36">
        <v>2.4840000000000001E-2</v>
      </c>
      <c r="Q178" s="36">
        <v>5.2679999999999998E-2</v>
      </c>
      <c r="R178" s="36">
        <v>0.87624199999999997</v>
      </c>
      <c r="S178" s="36">
        <v>6.7080000000000001E-2</v>
      </c>
      <c r="T178" s="36">
        <v>2.4000000000000001E-4</v>
      </c>
      <c r="U178" s="36">
        <v>0.16947599999999999</v>
      </c>
      <c r="V178" s="36">
        <v>0.18887999999999999</v>
      </c>
      <c r="W178" s="46">
        <v>1.4730000000000001</v>
      </c>
      <c r="X178" s="48">
        <f t="shared" si="10"/>
        <v>1.9860719619823488</v>
      </c>
      <c r="Z178" s="15" t="s">
        <v>17</v>
      </c>
      <c r="AA178" s="16">
        <v>498.78</v>
      </c>
      <c r="AB178" s="16">
        <v>0</v>
      </c>
      <c r="AC178" s="16">
        <v>1295.19665860702</v>
      </c>
    </row>
    <row r="179" spans="1:29" ht="15" customHeight="1" x14ac:dyDescent="0.25">
      <c r="A179" s="39" t="s">
        <v>367</v>
      </c>
      <c r="B179" s="41" t="s">
        <v>368</v>
      </c>
      <c r="C179" s="36">
        <v>2.2186919999999999</v>
      </c>
      <c r="D179" s="44">
        <v>2.604012</v>
      </c>
      <c r="E179" s="46">
        <f t="shared" si="8"/>
        <v>1.5286</v>
      </c>
      <c r="F179" s="46">
        <f t="shared" si="11"/>
        <v>1.7322409999999999</v>
      </c>
      <c r="G179" s="36">
        <v>0.20364099999999999</v>
      </c>
      <c r="H179" s="36">
        <v>0.391123</v>
      </c>
      <c r="I179" s="36">
        <v>0.31103999999999998</v>
      </c>
      <c r="J179" s="36">
        <v>1.6108999999999998E-2</v>
      </c>
      <c r="K179" s="36">
        <v>0.18851999999999999</v>
      </c>
      <c r="L179" s="36">
        <v>0</v>
      </c>
      <c r="M179" s="36">
        <v>0.33085700000000001</v>
      </c>
      <c r="N179" s="36">
        <v>3.4200000000000001E-2</v>
      </c>
      <c r="O179" s="36">
        <v>1.6800000000000001E-3</v>
      </c>
      <c r="P179" s="36">
        <v>2.316E-2</v>
      </c>
      <c r="Q179" s="36">
        <v>2.46E-2</v>
      </c>
      <c r="R179" s="36">
        <v>0.57103099999999996</v>
      </c>
      <c r="S179" s="36">
        <v>0.13583999999999999</v>
      </c>
      <c r="T179" s="36">
        <v>2.4000000000000001E-4</v>
      </c>
      <c r="U179" s="36">
        <v>0.17517099999999999</v>
      </c>
      <c r="V179" s="36">
        <v>0.1968</v>
      </c>
      <c r="W179" s="46">
        <v>1.4730000000000001</v>
      </c>
      <c r="X179" s="48">
        <f t="shared" si="10"/>
        <v>1.7678289205702646</v>
      </c>
      <c r="Z179" s="15" t="s">
        <v>19</v>
      </c>
      <c r="AA179" s="16">
        <v>1482.58</v>
      </c>
      <c r="AB179" s="16">
        <v>0</v>
      </c>
      <c r="AC179" s="16">
        <v>3414.40489133558</v>
      </c>
    </row>
    <row r="180" spans="1:29" ht="15" customHeight="1" x14ac:dyDescent="0.25">
      <c r="A180" s="39" t="s">
        <v>369</v>
      </c>
      <c r="B180" s="41" t="s">
        <v>370</v>
      </c>
      <c r="C180" s="36">
        <v>2.4390429999999999</v>
      </c>
      <c r="D180" s="44">
        <v>2.9492829999999999</v>
      </c>
      <c r="E180" s="46">
        <f t="shared" si="8"/>
        <v>1.6235000000000002</v>
      </c>
      <c r="F180" s="46">
        <f t="shared" si="11"/>
        <v>1.9084810000000001</v>
      </c>
      <c r="G180" s="36">
        <v>0.28498099999999998</v>
      </c>
      <c r="H180" s="36">
        <v>0.44843499999999997</v>
      </c>
      <c r="I180" s="36">
        <v>0.33</v>
      </c>
      <c r="J180" s="36">
        <v>1.1730000000000001E-2</v>
      </c>
      <c r="K180" s="36">
        <v>0.22500000000000001</v>
      </c>
      <c r="L180" s="36">
        <v>0</v>
      </c>
      <c r="M180" s="36">
        <v>0.34923799999999999</v>
      </c>
      <c r="N180" s="36">
        <v>1.7999999999999999E-2</v>
      </c>
      <c r="O180" s="36">
        <v>9.6000000000000002E-4</v>
      </c>
      <c r="P180" s="36">
        <v>3.024E-2</v>
      </c>
      <c r="Q180" s="36">
        <v>5.2200000000000003E-2</v>
      </c>
      <c r="R180" s="36">
        <v>0.53701699999999997</v>
      </c>
      <c r="S180" s="36">
        <v>0.17568</v>
      </c>
      <c r="T180" s="36">
        <v>3.6000000000000002E-4</v>
      </c>
      <c r="U180" s="36">
        <v>0.20020199999999999</v>
      </c>
      <c r="V180" s="36">
        <v>0.28523999999999999</v>
      </c>
      <c r="W180" s="46">
        <v>1.4730000000000001</v>
      </c>
      <c r="X180" s="48">
        <f t="shared" si="10"/>
        <v>2.0022287847929392</v>
      </c>
      <c r="Z180" s="15" t="s">
        <v>17</v>
      </c>
      <c r="AA180" s="16">
        <v>626.29999999999995</v>
      </c>
      <c r="AB180" s="16">
        <v>0</v>
      </c>
      <c r="AC180" s="16">
        <v>1409.90288620466</v>
      </c>
    </row>
    <row r="181" spans="1:29" ht="15" customHeight="1" x14ac:dyDescent="0.25">
      <c r="A181" s="39" t="s">
        <v>371</v>
      </c>
      <c r="B181" s="41" t="s">
        <v>372</v>
      </c>
      <c r="C181" s="36">
        <v>2.5700980000000002</v>
      </c>
      <c r="D181" s="44">
        <v>2.9194179999999998</v>
      </c>
      <c r="E181" s="46">
        <f t="shared" si="8"/>
        <v>1.6770609999999999</v>
      </c>
      <c r="F181" s="46">
        <f t="shared" si="11"/>
        <v>2.0235669999999999</v>
      </c>
      <c r="G181" s="36">
        <v>0.34650599999999998</v>
      </c>
      <c r="H181" s="36">
        <v>0.37275399999999997</v>
      </c>
      <c r="I181" s="36">
        <v>0.38244</v>
      </c>
      <c r="J181" s="36">
        <v>1.1767E-2</v>
      </c>
      <c r="K181" s="36">
        <v>0.17004</v>
      </c>
      <c r="L181" s="36">
        <v>0</v>
      </c>
      <c r="M181" s="36">
        <v>0.35142699999999999</v>
      </c>
      <c r="N181" s="36">
        <v>2.316E-2</v>
      </c>
      <c r="O181" s="36">
        <v>1.1999999999999999E-3</v>
      </c>
      <c r="P181" s="36">
        <v>2.6159999999999999E-2</v>
      </c>
      <c r="Q181" s="36">
        <v>4.3439999999999999E-2</v>
      </c>
      <c r="R181" s="36">
        <v>0.74599300000000002</v>
      </c>
      <c r="S181" s="36">
        <v>0.10116</v>
      </c>
      <c r="T181" s="36">
        <v>7.2000000000000005E-4</v>
      </c>
      <c r="U181" s="36">
        <v>0.16337099999999999</v>
      </c>
      <c r="V181" s="36">
        <v>0.17927999999999999</v>
      </c>
      <c r="W181" s="46">
        <v>1.4730000000000001</v>
      </c>
      <c r="X181" s="48">
        <f t="shared" si="10"/>
        <v>1.9819538357094364</v>
      </c>
      <c r="Z181" s="15" t="s">
        <v>20</v>
      </c>
      <c r="AA181" s="16">
        <v>2637.84</v>
      </c>
      <c r="AB181" s="16">
        <v>29.7</v>
      </c>
      <c r="AC181" s="16">
        <v>7002.5653001453702</v>
      </c>
    </row>
    <row r="182" spans="1:29" ht="15" customHeight="1" x14ac:dyDescent="0.25">
      <c r="A182" s="39" t="s">
        <v>373</v>
      </c>
      <c r="B182" s="41" t="s">
        <v>374</v>
      </c>
      <c r="C182" s="36">
        <v>2.5261800000000001</v>
      </c>
      <c r="D182" s="44">
        <v>2.9110200000000002</v>
      </c>
      <c r="E182" s="46">
        <f t="shared" si="8"/>
        <v>1.761503</v>
      </c>
      <c r="F182" s="46">
        <f t="shared" si="11"/>
        <v>2.0420129999999999</v>
      </c>
      <c r="G182" s="36">
        <v>0.28050999999999998</v>
      </c>
      <c r="H182" s="36">
        <v>0.51056900000000005</v>
      </c>
      <c r="I182" s="36">
        <v>0.31463999999999998</v>
      </c>
      <c r="J182" s="36">
        <v>1.541E-2</v>
      </c>
      <c r="K182" s="36">
        <v>0.19752</v>
      </c>
      <c r="L182" s="36">
        <v>0</v>
      </c>
      <c r="M182" s="36">
        <v>0.33786500000000003</v>
      </c>
      <c r="N182" s="36">
        <v>3.1440000000000003E-2</v>
      </c>
      <c r="O182" s="36">
        <v>1.56E-3</v>
      </c>
      <c r="P182" s="36">
        <v>2.5080000000000002E-2</v>
      </c>
      <c r="Q182" s="36">
        <v>4.9799999999999997E-2</v>
      </c>
      <c r="R182" s="36">
        <v>0.62873900000000005</v>
      </c>
      <c r="S182" s="36">
        <v>0.16103999999999999</v>
      </c>
      <c r="T182" s="36">
        <v>2.4000000000000001E-4</v>
      </c>
      <c r="U182" s="36">
        <v>0.16928699999999999</v>
      </c>
      <c r="V182" s="36">
        <v>0.18731999999999999</v>
      </c>
      <c r="W182" s="46">
        <v>1.4730000000000001</v>
      </c>
      <c r="X182" s="48">
        <f t="shared" si="10"/>
        <v>1.9762525458248472</v>
      </c>
      <c r="Z182" s="15" t="s">
        <v>20</v>
      </c>
      <c r="AA182" s="16">
        <v>1892.76</v>
      </c>
      <c r="AB182" s="16">
        <v>0</v>
      </c>
      <c r="AC182" s="16">
        <v>4171.9392027589802</v>
      </c>
    </row>
    <row r="183" spans="1:29" ht="15" customHeight="1" x14ac:dyDescent="0.25">
      <c r="A183" s="39" t="s">
        <v>375</v>
      </c>
      <c r="B183" s="41" t="s">
        <v>376</v>
      </c>
      <c r="C183" s="36">
        <v>2.5219670000000001</v>
      </c>
      <c r="D183" s="44">
        <v>2.9371670000000001</v>
      </c>
      <c r="E183" s="46">
        <f t="shared" si="8"/>
        <v>1.693479</v>
      </c>
      <c r="F183" s="46">
        <f t="shared" si="11"/>
        <v>2.0428509999999998</v>
      </c>
      <c r="G183" s="36">
        <v>0.34937200000000002</v>
      </c>
      <c r="H183" s="36">
        <v>0.37080999999999997</v>
      </c>
      <c r="I183" s="36">
        <v>0.31691999999999998</v>
      </c>
      <c r="J183" s="36">
        <v>1.3835E-2</v>
      </c>
      <c r="K183" s="36">
        <v>0.23616000000000001</v>
      </c>
      <c r="L183" s="36">
        <v>0</v>
      </c>
      <c r="M183" s="36">
        <v>0.35290500000000002</v>
      </c>
      <c r="N183" s="36">
        <v>3.108E-2</v>
      </c>
      <c r="O183" s="36">
        <v>1.56E-3</v>
      </c>
      <c r="P183" s="36">
        <v>2.7720000000000002E-2</v>
      </c>
      <c r="Q183" s="36">
        <v>4.6199999999999998E-2</v>
      </c>
      <c r="R183" s="36">
        <v>0.74388900000000002</v>
      </c>
      <c r="S183" s="36">
        <v>0.10548</v>
      </c>
      <c r="T183" s="36">
        <v>3.6000000000000002E-4</v>
      </c>
      <c r="U183" s="36">
        <v>0.16183600000000001</v>
      </c>
      <c r="V183" s="36">
        <v>0.17904</v>
      </c>
      <c r="W183" s="46">
        <v>1.4730000000000001</v>
      </c>
      <c r="X183" s="48">
        <f t="shared" si="10"/>
        <v>1.9940033944331297</v>
      </c>
      <c r="Z183" s="15" t="s">
        <v>24</v>
      </c>
      <c r="AA183" s="16">
        <v>5781.8</v>
      </c>
      <c r="AB183" s="16">
        <v>634.1</v>
      </c>
      <c r="AC183" s="16">
        <v>13425.9693703676</v>
      </c>
    </row>
    <row r="184" spans="1:29" ht="15" customHeight="1" x14ac:dyDescent="0.25">
      <c r="A184" s="39" t="s">
        <v>377</v>
      </c>
      <c r="B184" s="41" t="s">
        <v>378</v>
      </c>
      <c r="C184" s="36">
        <v>2.5187710000000001</v>
      </c>
      <c r="D184" s="44">
        <v>2.9196909999999998</v>
      </c>
      <c r="E184" s="46">
        <f t="shared" si="8"/>
        <v>1.7352619999999999</v>
      </c>
      <c r="F184" s="46">
        <f t="shared" si="11"/>
        <v>2.0365129999999998</v>
      </c>
      <c r="G184" s="36">
        <v>0.30125099999999999</v>
      </c>
      <c r="H184" s="36">
        <v>0.39695000000000003</v>
      </c>
      <c r="I184" s="36">
        <v>0.31272</v>
      </c>
      <c r="J184" s="36">
        <v>1.4092E-2</v>
      </c>
      <c r="K184" s="36">
        <v>0.21360000000000001</v>
      </c>
      <c r="L184" s="36">
        <v>0</v>
      </c>
      <c r="M184" s="36">
        <v>0.34133999999999998</v>
      </c>
      <c r="N184" s="36">
        <v>3.1919999999999997E-2</v>
      </c>
      <c r="O184" s="36">
        <v>1.56E-3</v>
      </c>
      <c r="P184" s="36">
        <v>2.5440000000000001E-2</v>
      </c>
      <c r="Q184" s="36">
        <v>5.2319999999999998E-2</v>
      </c>
      <c r="R184" s="36">
        <v>0.76268000000000002</v>
      </c>
      <c r="S184" s="36">
        <v>0.10896</v>
      </c>
      <c r="T184" s="36">
        <v>2.4000000000000001E-4</v>
      </c>
      <c r="U184" s="36">
        <v>0.169298</v>
      </c>
      <c r="V184" s="36">
        <v>0.18731999999999999</v>
      </c>
      <c r="W184" s="46">
        <v>1.4730000000000001</v>
      </c>
      <c r="X184" s="48">
        <f t="shared" si="10"/>
        <v>1.9821391717583161</v>
      </c>
      <c r="Z184" s="15" t="s">
        <v>25</v>
      </c>
      <c r="AA184" s="16">
        <v>2744.1</v>
      </c>
      <c r="AB184" s="16">
        <v>271.5</v>
      </c>
      <c r="AC184" s="16">
        <v>7068.2846257702204</v>
      </c>
    </row>
    <row r="185" spans="1:29" ht="15" customHeight="1" x14ac:dyDescent="0.25">
      <c r="A185" s="39" t="s">
        <v>379</v>
      </c>
      <c r="B185" s="41" t="s">
        <v>380</v>
      </c>
      <c r="C185" s="36">
        <v>2.5321829999999999</v>
      </c>
      <c r="D185" s="44">
        <v>2.9322629999999998</v>
      </c>
      <c r="E185" s="46">
        <f t="shared" si="8"/>
        <v>1.7729069999999998</v>
      </c>
      <c r="F185" s="46">
        <f t="shared" si="11"/>
        <v>2.0712069999999998</v>
      </c>
      <c r="G185" s="36">
        <v>0.29830000000000001</v>
      </c>
      <c r="H185" s="36">
        <v>0.45902599999999999</v>
      </c>
      <c r="I185" s="36">
        <v>0.28788000000000002</v>
      </c>
      <c r="J185" s="36">
        <v>1.4045E-2</v>
      </c>
      <c r="K185" s="36">
        <v>0.20891999999999999</v>
      </c>
      <c r="L185" s="36">
        <v>0</v>
      </c>
      <c r="M185" s="36">
        <v>0.33326099999999997</v>
      </c>
      <c r="N185" s="36">
        <v>3.1919999999999997E-2</v>
      </c>
      <c r="O185" s="36">
        <v>1.56E-3</v>
      </c>
      <c r="P185" s="36">
        <v>2.4479999999999998E-2</v>
      </c>
      <c r="Q185" s="36">
        <v>4.4760000000000001E-2</v>
      </c>
      <c r="R185" s="36">
        <v>0.69597500000000001</v>
      </c>
      <c r="S185" s="36">
        <v>0.16788</v>
      </c>
      <c r="T185" s="36">
        <v>3.6000000000000002E-4</v>
      </c>
      <c r="U185" s="36">
        <v>0.172736</v>
      </c>
      <c r="V185" s="36">
        <v>0.19116</v>
      </c>
      <c r="W185" s="46">
        <v>1.4730000000000001</v>
      </c>
      <c r="X185" s="48">
        <f t="shared" si="10"/>
        <v>1.9906741344195518</v>
      </c>
      <c r="Z185" s="15" t="s">
        <v>24</v>
      </c>
      <c r="AA185" s="16">
        <v>4255.3</v>
      </c>
      <c r="AB185" s="16">
        <v>485.66</v>
      </c>
      <c r="AC185" s="16">
        <v>11342.0223959494</v>
      </c>
    </row>
    <row r="186" spans="1:29" ht="15" customHeight="1" x14ac:dyDescent="0.25">
      <c r="A186" s="39" t="s">
        <v>381</v>
      </c>
      <c r="B186" s="41" t="s">
        <v>382</v>
      </c>
      <c r="C186" s="36">
        <v>2.4753050000000001</v>
      </c>
      <c r="D186" s="44">
        <v>2.7695439999999998</v>
      </c>
      <c r="E186" s="46">
        <f t="shared" si="8"/>
        <v>1.7859839999999998</v>
      </c>
      <c r="F186" s="46">
        <f t="shared" si="11"/>
        <v>2.0865049999999998</v>
      </c>
      <c r="G186" s="36">
        <v>0.30052099999999998</v>
      </c>
      <c r="H186" s="36">
        <v>0.37039699999999998</v>
      </c>
      <c r="I186" s="36">
        <v>0.23796</v>
      </c>
      <c r="J186" s="36">
        <v>1.5911000000000002E-2</v>
      </c>
      <c r="K186" s="36">
        <v>0.11448</v>
      </c>
      <c r="L186" s="36">
        <v>1.2839E-2</v>
      </c>
      <c r="M186" s="36">
        <v>0.33934500000000001</v>
      </c>
      <c r="N186" s="36">
        <v>2.5080000000000002E-2</v>
      </c>
      <c r="O186" s="36">
        <v>1.32E-3</v>
      </c>
      <c r="P186" s="36">
        <v>2.2079999999999999E-2</v>
      </c>
      <c r="Q186" s="36">
        <v>6.0240000000000002E-2</v>
      </c>
      <c r="R186" s="36">
        <v>0.85261100000000001</v>
      </c>
      <c r="S186" s="36">
        <v>9.9000000000000005E-2</v>
      </c>
      <c r="T186" s="36">
        <v>1.2E-4</v>
      </c>
      <c r="U186" s="36">
        <v>0.15071999999999999</v>
      </c>
      <c r="V186" s="36">
        <v>0.16692000000000001</v>
      </c>
      <c r="W186" s="46">
        <v>1.488</v>
      </c>
      <c r="X186" s="48">
        <f t="shared" si="10"/>
        <v>1.8612526881720428</v>
      </c>
      <c r="Z186" s="15" t="s">
        <v>24</v>
      </c>
      <c r="AA186" s="16">
        <v>3842.2</v>
      </c>
      <c r="AB186" s="16">
        <v>374.62</v>
      </c>
      <c r="AC186" s="16">
        <v>10754.266493904501</v>
      </c>
    </row>
    <row r="187" spans="1:29" ht="15" customHeight="1" x14ac:dyDescent="0.25">
      <c r="A187" s="39" t="s">
        <v>383</v>
      </c>
      <c r="B187" s="41" t="s">
        <v>384</v>
      </c>
      <c r="C187" s="36">
        <v>2.5463629999999999</v>
      </c>
      <c r="D187" s="44">
        <v>2.9367230000000002</v>
      </c>
      <c r="E187" s="46">
        <f t="shared" si="8"/>
        <v>1.745376</v>
      </c>
      <c r="F187" s="46">
        <f t="shared" si="11"/>
        <v>2.0473859999999999</v>
      </c>
      <c r="G187" s="36">
        <v>0.30201</v>
      </c>
      <c r="H187" s="36">
        <v>0.44647100000000001</v>
      </c>
      <c r="I187" s="36">
        <v>0.31644</v>
      </c>
      <c r="J187" s="36">
        <v>1.4271000000000001E-2</v>
      </c>
      <c r="K187" s="36">
        <v>0.18864</v>
      </c>
      <c r="L187" s="36">
        <v>0</v>
      </c>
      <c r="M187" s="36">
        <v>0.326631</v>
      </c>
      <c r="N187" s="36">
        <v>2.9159999999999998E-2</v>
      </c>
      <c r="O187" s="36">
        <v>1.4400000000000001E-3</v>
      </c>
      <c r="P187" s="36">
        <v>2.2079999999999999E-2</v>
      </c>
      <c r="Q187" s="36">
        <v>4.2360000000000002E-2</v>
      </c>
      <c r="R187" s="36">
        <v>0.67684299999999997</v>
      </c>
      <c r="S187" s="36">
        <v>0.18612000000000001</v>
      </c>
      <c r="T187" s="36">
        <v>3.6000000000000002E-4</v>
      </c>
      <c r="U187" s="36">
        <v>0.18217700000000001</v>
      </c>
      <c r="V187" s="36">
        <v>0.20172000000000001</v>
      </c>
      <c r="W187" s="46">
        <v>1.4730000000000001</v>
      </c>
      <c r="X187" s="48">
        <f t="shared" si="10"/>
        <v>1.9937019687712152</v>
      </c>
      <c r="Z187" s="15" t="s">
        <v>16</v>
      </c>
      <c r="AA187" s="16">
        <v>130.1</v>
      </c>
      <c r="AB187" s="16">
        <v>29.8</v>
      </c>
      <c r="AC187" s="16">
        <v>116.72981957875299</v>
      </c>
    </row>
    <row r="188" spans="1:29" ht="15" customHeight="1" x14ac:dyDescent="0.25">
      <c r="A188" s="39" t="s">
        <v>385</v>
      </c>
      <c r="B188" s="41" t="s">
        <v>386</v>
      </c>
      <c r="C188" s="36">
        <v>0.65763199999999999</v>
      </c>
      <c r="D188" s="44">
        <v>0.65763199999999999</v>
      </c>
      <c r="E188" s="46">
        <f t="shared" si="8"/>
        <v>0.41859199999999996</v>
      </c>
      <c r="F188" s="46">
        <f>G188+H188+J188+M188+N188+O188+P188+R188+S188</f>
        <v>0.41859199999999996</v>
      </c>
      <c r="G188" s="36">
        <v>0</v>
      </c>
      <c r="H188" s="36">
        <v>0</v>
      </c>
      <c r="I188" s="36">
        <v>0.23904</v>
      </c>
      <c r="J188" s="36">
        <v>0</v>
      </c>
      <c r="K188" s="36">
        <v>0</v>
      </c>
      <c r="L188" s="36">
        <v>0</v>
      </c>
      <c r="M188" s="36">
        <v>0</v>
      </c>
      <c r="N188" s="36">
        <v>0</v>
      </c>
      <c r="O188" s="36">
        <v>0</v>
      </c>
      <c r="P188" s="36">
        <v>0.10488</v>
      </c>
      <c r="Q188" s="36">
        <v>0</v>
      </c>
      <c r="R188" s="36">
        <v>0.31371199999999999</v>
      </c>
      <c r="S188" s="36">
        <v>0</v>
      </c>
      <c r="T188" s="36">
        <v>0</v>
      </c>
      <c r="U188" s="36">
        <v>0</v>
      </c>
      <c r="V188" s="36">
        <v>0</v>
      </c>
      <c r="W188" s="46">
        <v>0.39</v>
      </c>
      <c r="X188" s="48">
        <f t="shared" si="10"/>
        <v>1.6862358974358973</v>
      </c>
      <c r="Z188" s="15" t="s">
        <v>16</v>
      </c>
      <c r="AA188" s="16">
        <v>95</v>
      </c>
      <c r="AB188" s="16">
        <v>39</v>
      </c>
      <c r="AC188" s="16">
        <v>154.73289777932999</v>
      </c>
    </row>
    <row r="189" spans="1:29" ht="15" customHeight="1" x14ac:dyDescent="0.25">
      <c r="A189" s="39" t="s">
        <v>387</v>
      </c>
      <c r="B189" s="41" t="s">
        <v>388</v>
      </c>
      <c r="C189" s="36">
        <v>0.55199699999999996</v>
      </c>
      <c r="D189" s="44">
        <v>0.55199699999999996</v>
      </c>
      <c r="E189" s="46">
        <f t="shared" si="8"/>
        <v>0.37775700000000001</v>
      </c>
      <c r="F189" s="46">
        <f>G189+H189+J189+M189+N189+O189+P189+R189+S189</f>
        <v>0.37775700000000001</v>
      </c>
      <c r="G189" s="36">
        <v>0</v>
      </c>
      <c r="H189" s="36">
        <v>0</v>
      </c>
      <c r="I189" s="36">
        <v>0.17424000000000001</v>
      </c>
      <c r="J189" s="36">
        <v>0</v>
      </c>
      <c r="K189" s="36">
        <v>0</v>
      </c>
      <c r="L189" s="36">
        <v>0</v>
      </c>
      <c r="M189" s="36">
        <v>0</v>
      </c>
      <c r="N189" s="36">
        <v>0</v>
      </c>
      <c r="O189" s="36">
        <v>0</v>
      </c>
      <c r="P189" s="36">
        <v>4.2000000000000003E-2</v>
      </c>
      <c r="Q189" s="36">
        <v>0</v>
      </c>
      <c r="R189" s="36">
        <v>0.33575700000000003</v>
      </c>
      <c r="S189" s="36">
        <v>0</v>
      </c>
      <c r="T189" s="36">
        <v>0</v>
      </c>
      <c r="U189" s="36">
        <v>0</v>
      </c>
      <c r="V189" s="36">
        <v>0</v>
      </c>
      <c r="W189" s="46">
        <v>0.39</v>
      </c>
      <c r="X189" s="48">
        <f t="shared" si="10"/>
        <v>1.4153769230769229</v>
      </c>
      <c r="Z189" s="15" t="s">
        <v>16</v>
      </c>
      <c r="AA189" s="16">
        <v>132.69999999999999</v>
      </c>
      <c r="AB189" s="16">
        <v>32.6</v>
      </c>
      <c r="AC189" s="16">
        <v>141.68047551297499</v>
      </c>
    </row>
    <row r="190" spans="1:29" ht="15" customHeight="1" x14ac:dyDescent="0.25">
      <c r="A190" s="39" t="s">
        <v>389</v>
      </c>
      <c r="B190" s="41" t="s">
        <v>390</v>
      </c>
      <c r="C190" s="36">
        <v>0.59750199999999998</v>
      </c>
      <c r="D190" s="44">
        <v>0.59750199999999998</v>
      </c>
      <c r="E190" s="46">
        <f t="shared" si="8"/>
        <v>0.418462</v>
      </c>
      <c r="F190" s="46">
        <f>G190+H190+J190+M190+N190+O190+P190+R190+S190</f>
        <v>0.418462</v>
      </c>
      <c r="G190" s="36">
        <v>0</v>
      </c>
      <c r="H190" s="36">
        <v>0</v>
      </c>
      <c r="I190" s="36">
        <v>0.17904</v>
      </c>
      <c r="J190" s="36">
        <v>0</v>
      </c>
      <c r="K190" s="36">
        <v>0</v>
      </c>
      <c r="L190" s="36">
        <v>0</v>
      </c>
      <c r="M190" s="36">
        <v>0</v>
      </c>
      <c r="N190" s="36">
        <v>0</v>
      </c>
      <c r="O190" s="36">
        <v>0</v>
      </c>
      <c r="P190" s="36">
        <v>5.7599999999999998E-2</v>
      </c>
      <c r="Q190" s="36">
        <v>0</v>
      </c>
      <c r="R190" s="36">
        <v>0.36086200000000002</v>
      </c>
      <c r="S190" s="36">
        <v>0</v>
      </c>
      <c r="T190" s="36">
        <v>0</v>
      </c>
      <c r="U190" s="36">
        <v>0</v>
      </c>
      <c r="V190" s="36">
        <v>0</v>
      </c>
      <c r="W190" s="46">
        <v>0.39</v>
      </c>
      <c r="X190" s="48">
        <f t="shared" si="10"/>
        <v>1.53205641025641</v>
      </c>
      <c r="Z190" s="15" t="s">
        <v>16</v>
      </c>
      <c r="AA190" s="16">
        <v>104.8</v>
      </c>
      <c r="AB190" s="16">
        <v>0</v>
      </c>
      <c r="AC190" s="16">
        <v>74.415599933084096</v>
      </c>
    </row>
    <row r="191" spans="1:29" ht="15" customHeight="1" x14ac:dyDescent="0.25">
      <c r="A191" s="39" t="s">
        <v>391</v>
      </c>
      <c r="B191" s="41" t="s">
        <v>392</v>
      </c>
      <c r="C191" s="36">
        <v>2.6839279999999999</v>
      </c>
      <c r="D191" s="44">
        <v>2.6839279999999999</v>
      </c>
      <c r="E191" s="46">
        <f t="shared" si="8"/>
        <v>2.3603240000000003</v>
      </c>
      <c r="F191" s="46">
        <f>G191+E191</f>
        <v>2.3603240000000003</v>
      </c>
      <c r="G191" s="36">
        <v>0</v>
      </c>
      <c r="H191" s="36">
        <v>0.75706300000000004</v>
      </c>
      <c r="I191" s="36">
        <v>0.21071999999999999</v>
      </c>
      <c r="J191" s="36">
        <v>0</v>
      </c>
      <c r="K191" s="36">
        <v>0</v>
      </c>
      <c r="L191" s="36">
        <v>0</v>
      </c>
      <c r="M191" s="36">
        <v>0.43019299999999999</v>
      </c>
      <c r="N191" s="36">
        <v>0</v>
      </c>
      <c r="O191" s="36">
        <v>0</v>
      </c>
      <c r="P191" s="36">
        <v>3.5999999999999997E-2</v>
      </c>
      <c r="Q191" s="36">
        <v>7.0319999999999994E-2</v>
      </c>
      <c r="R191" s="36">
        <v>0.836588</v>
      </c>
      <c r="S191" s="36">
        <v>0.23016</v>
      </c>
      <c r="T191" s="36">
        <v>7.2000000000000005E-4</v>
      </c>
      <c r="U191" s="36">
        <v>0.112164</v>
      </c>
      <c r="V191" s="36">
        <v>0</v>
      </c>
      <c r="W191" s="46">
        <v>1.2090000000000001</v>
      </c>
      <c r="X191" s="48">
        <f t="shared" si="10"/>
        <v>2.2199569892473114</v>
      </c>
      <c r="Z191" s="15" t="s">
        <v>16</v>
      </c>
      <c r="AA191" s="16">
        <v>27</v>
      </c>
      <c r="AB191" s="16">
        <v>0</v>
      </c>
      <c r="AC191" s="16">
        <v>30.267916576611199</v>
      </c>
    </row>
    <row r="192" spans="1:29" ht="15" customHeight="1" x14ac:dyDescent="0.25">
      <c r="A192" s="39" t="s">
        <v>393</v>
      </c>
      <c r="B192" s="41" t="s">
        <v>394</v>
      </c>
      <c r="C192" s="36">
        <v>2.7</v>
      </c>
      <c r="D192" s="44">
        <v>2.7</v>
      </c>
      <c r="E192" s="46">
        <f t="shared" si="8"/>
        <v>2.2530269999999999</v>
      </c>
      <c r="F192" s="46">
        <f>G192+E192</f>
        <v>2.2530269999999999</v>
      </c>
      <c r="G192" s="36">
        <v>0</v>
      </c>
      <c r="H192" s="36">
        <v>0.70391199999999998</v>
      </c>
      <c r="I192" s="36">
        <v>0.33312000000000003</v>
      </c>
      <c r="J192" s="36">
        <v>1.721E-2</v>
      </c>
      <c r="K192" s="36">
        <v>0</v>
      </c>
      <c r="L192" s="36">
        <v>0</v>
      </c>
      <c r="M192" s="36">
        <v>0.40612500000000001</v>
      </c>
      <c r="N192" s="36">
        <v>0</v>
      </c>
      <c r="O192" s="36">
        <v>0</v>
      </c>
      <c r="P192" s="36">
        <v>3.8399999999999997E-2</v>
      </c>
      <c r="Q192" s="36">
        <v>7.1879999999999999E-2</v>
      </c>
      <c r="R192" s="36">
        <v>0.83350000000000002</v>
      </c>
      <c r="S192" s="36">
        <v>0.182</v>
      </c>
      <c r="T192" s="36">
        <v>7.2000000000000005E-4</v>
      </c>
      <c r="U192" s="36">
        <v>0.11327</v>
      </c>
      <c r="V192" s="36">
        <v>0</v>
      </c>
      <c r="W192" s="46">
        <v>1.2090000000000001</v>
      </c>
      <c r="X192" s="48">
        <f t="shared" si="10"/>
        <v>2.2332506203473947</v>
      </c>
      <c r="Z192" s="15" t="s">
        <v>16</v>
      </c>
      <c r="AA192" s="16">
        <v>82.2</v>
      </c>
      <c r="AB192" s="16">
        <v>0</v>
      </c>
      <c r="AC192" s="16">
        <v>92.320952243592302</v>
      </c>
    </row>
    <row r="193" spans="1:29" ht="15" customHeight="1" x14ac:dyDescent="0.25">
      <c r="A193" s="39" t="s">
        <v>395</v>
      </c>
      <c r="B193" s="41" t="s">
        <v>396</v>
      </c>
      <c r="C193" s="36">
        <v>0.68576099999999995</v>
      </c>
      <c r="D193" s="44">
        <v>0.68576099999999995</v>
      </c>
      <c r="E193" s="46">
        <f t="shared" si="8"/>
        <v>0.443241</v>
      </c>
      <c r="F193" s="46">
        <f>G193+H193+J193+M193+N193+O193+P193+R193+S193</f>
        <v>0.443241</v>
      </c>
      <c r="G193" s="36">
        <v>0</v>
      </c>
      <c r="H193" s="36">
        <v>0</v>
      </c>
      <c r="I193" s="36">
        <v>0.24252000000000001</v>
      </c>
      <c r="J193" s="36">
        <v>0</v>
      </c>
      <c r="K193" s="36">
        <v>0</v>
      </c>
      <c r="L193" s="36">
        <v>0</v>
      </c>
      <c r="M193" s="36">
        <v>0</v>
      </c>
      <c r="N193" s="36">
        <v>0</v>
      </c>
      <c r="O193" s="36">
        <v>0</v>
      </c>
      <c r="P193" s="36">
        <v>0.10176</v>
      </c>
      <c r="Q193" s="36">
        <v>0</v>
      </c>
      <c r="R193" s="36">
        <v>0.34148099999999998</v>
      </c>
      <c r="S193" s="36">
        <v>0</v>
      </c>
      <c r="T193" s="36">
        <v>0</v>
      </c>
      <c r="U193" s="36">
        <v>0</v>
      </c>
      <c r="V193" s="36">
        <v>0</v>
      </c>
      <c r="W193" s="46">
        <v>0.39</v>
      </c>
      <c r="X193" s="48">
        <f t="shared" si="10"/>
        <v>1.7583615384615383</v>
      </c>
      <c r="Z193" s="15" t="s">
        <v>16</v>
      </c>
      <c r="AA193" s="16">
        <v>113.8</v>
      </c>
      <c r="AB193" s="16">
        <v>0</v>
      </c>
      <c r="AC193" s="16">
        <v>152.61613090715099</v>
      </c>
    </row>
    <row r="194" spans="1:29" ht="15" customHeight="1" x14ac:dyDescent="0.25">
      <c r="A194" s="39" t="s">
        <v>397</v>
      </c>
      <c r="B194" s="41" t="s">
        <v>398</v>
      </c>
      <c r="C194" s="36">
        <v>2.1600320000000002</v>
      </c>
      <c r="D194" s="44">
        <v>2.1600320000000002</v>
      </c>
      <c r="E194" s="46">
        <f t="shared" si="8"/>
        <v>1.5105780000000002</v>
      </c>
      <c r="F194" s="46">
        <f t="shared" ref="F194:F204" si="12">G194+E194</f>
        <v>1.6738860000000002</v>
      </c>
      <c r="G194" s="36">
        <v>0.16330800000000001</v>
      </c>
      <c r="H194" s="36">
        <v>0.187114</v>
      </c>
      <c r="I194" s="36">
        <v>0.30180000000000001</v>
      </c>
      <c r="J194" s="36">
        <v>1.3587999999999999E-2</v>
      </c>
      <c r="K194" s="36">
        <v>0</v>
      </c>
      <c r="L194" s="36">
        <v>0</v>
      </c>
      <c r="M194" s="36">
        <v>0.356157</v>
      </c>
      <c r="N194" s="36">
        <v>4.1160000000000002E-2</v>
      </c>
      <c r="O194" s="36">
        <v>2.0400000000000001E-3</v>
      </c>
      <c r="P194" s="36">
        <v>8.7599999999999997E-2</v>
      </c>
      <c r="Q194" s="36">
        <v>6.6119999999999998E-2</v>
      </c>
      <c r="R194" s="36">
        <v>0.67855900000000002</v>
      </c>
      <c r="S194" s="36">
        <v>7.8240000000000004E-2</v>
      </c>
      <c r="T194" s="36">
        <v>1.2E-4</v>
      </c>
      <c r="U194" s="36">
        <v>0.184226</v>
      </c>
      <c r="V194" s="36">
        <v>0</v>
      </c>
      <c r="W194" s="46">
        <v>1.1779999999999999</v>
      </c>
      <c r="X194" s="48">
        <f t="shared" si="10"/>
        <v>1.8336434634974537</v>
      </c>
      <c r="Z194" s="15" t="s">
        <v>16</v>
      </c>
      <c r="AA194" s="16">
        <v>121</v>
      </c>
      <c r="AB194" s="16">
        <v>0</v>
      </c>
      <c r="AC194" s="16">
        <v>132.14601313215701</v>
      </c>
    </row>
    <row r="195" spans="1:29" ht="15" customHeight="1" x14ac:dyDescent="0.25">
      <c r="A195" s="39" t="s">
        <v>399</v>
      </c>
      <c r="B195" s="41" t="s">
        <v>400</v>
      </c>
      <c r="C195" s="36">
        <v>2.6867770000000002</v>
      </c>
      <c r="D195" s="44">
        <v>2.6867770000000002</v>
      </c>
      <c r="E195" s="46">
        <f t="shared" ref="E195:E258" si="13">H195+J195+M195+N195+O195+P195+Q195+R195+S195</f>
        <v>2.2775449999999995</v>
      </c>
      <c r="F195" s="46">
        <f t="shared" si="12"/>
        <v>2.2775449999999995</v>
      </c>
      <c r="G195" s="36">
        <v>0</v>
      </c>
      <c r="H195" s="36">
        <v>0.63909499999999997</v>
      </c>
      <c r="I195" s="36">
        <v>0.29604000000000003</v>
      </c>
      <c r="J195" s="36">
        <v>0</v>
      </c>
      <c r="K195" s="36">
        <v>0</v>
      </c>
      <c r="L195" s="36">
        <v>0</v>
      </c>
      <c r="M195" s="36">
        <v>0.43441800000000003</v>
      </c>
      <c r="N195" s="36">
        <v>0</v>
      </c>
      <c r="O195" s="36">
        <v>0</v>
      </c>
      <c r="P195" s="36">
        <v>4.0079999999999998E-2</v>
      </c>
      <c r="Q195" s="36">
        <v>5.4120000000000001E-2</v>
      </c>
      <c r="R195" s="36">
        <v>0.86167199999999999</v>
      </c>
      <c r="S195" s="36">
        <v>0.24815999999999999</v>
      </c>
      <c r="T195" s="36">
        <v>8.4000000000000003E-4</v>
      </c>
      <c r="U195" s="36">
        <v>0.11235199999999999</v>
      </c>
      <c r="V195" s="36">
        <v>0</v>
      </c>
      <c r="W195" s="46">
        <v>1.2090000000000001</v>
      </c>
      <c r="X195" s="48">
        <f t="shared" si="10"/>
        <v>2.2223134822167081</v>
      </c>
      <c r="Z195" s="15" t="s">
        <v>16</v>
      </c>
      <c r="AA195" s="16">
        <v>27.1</v>
      </c>
      <c r="AB195" s="16">
        <v>0</v>
      </c>
      <c r="AC195" s="16">
        <v>41.376995464079201</v>
      </c>
    </row>
    <row r="196" spans="1:29" ht="15" customHeight="1" x14ac:dyDescent="0.25">
      <c r="A196" s="39" t="s">
        <v>401</v>
      </c>
      <c r="B196" s="41" t="s">
        <v>402</v>
      </c>
      <c r="C196" s="36">
        <v>2.2121409999999999</v>
      </c>
      <c r="D196" s="44">
        <v>2.2121409999999999</v>
      </c>
      <c r="E196" s="46">
        <f t="shared" si="13"/>
        <v>1.6184660000000002</v>
      </c>
      <c r="F196" s="46">
        <f t="shared" si="12"/>
        <v>1.7598730000000002</v>
      </c>
      <c r="G196" s="36">
        <v>0.141407</v>
      </c>
      <c r="H196" s="36">
        <v>0.33921099999999998</v>
      </c>
      <c r="I196" s="36">
        <v>0.27660000000000001</v>
      </c>
      <c r="J196" s="36">
        <v>1.3390000000000001E-2</v>
      </c>
      <c r="K196" s="36">
        <v>0</v>
      </c>
      <c r="L196" s="36">
        <v>0</v>
      </c>
      <c r="M196" s="36">
        <v>0.378029</v>
      </c>
      <c r="N196" s="36">
        <v>4.0800000000000003E-2</v>
      </c>
      <c r="O196" s="36">
        <v>2.0400000000000001E-3</v>
      </c>
      <c r="P196" s="36">
        <v>2.7E-2</v>
      </c>
      <c r="Q196" s="36">
        <v>3.5520000000000003E-2</v>
      </c>
      <c r="R196" s="36">
        <v>0.707596</v>
      </c>
      <c r="S196" s="36">
        <v>7.4880000000000002E-2</v>
      </c>
      <c r="T196" s="36">
        <v>4.8000000000000001E-4</v>
      </c>
      <c r="U196" s="36">
        <v>0.17518800000000001</v>
      </c>
      <c r="V196" s="36">
        <v>0</v>
      </c>
      <c r="W196" s="46">
        <v>1.2270000000000001</v>
      </c>
      <c r="X196" s="48">
        <f t="shared" si="10"/>
        <v>1.8028859005704969</v>
      </c>
      <c r="Z196" s="15" t="s">
        <v>16</v>
      </c>
      <c r="AA196" s="16">
        <v>116.2</v>
      </c>
      <c r="AB196" s="16">
        <v>0</v>
      </c>
      <c r="AC196" s="16">
        <v>106.22822462685799</v>
      </c>
    </row>
    <row r="197" spans="1:29" ht="15" customHeight="1" x14ac:dyDescent="0.25">
      <c r="A197" s="39" t="s">
        <v>403</v>
      </c>
      <c r="B197" s="41" t="s">
        <v>404</v>
      </c>
      <c r="C197" s="36">
        <v>2.255557</v>
      </c>
      <c r="D197" s="44">
        <v>2.255557</v>
      </c>
      <c r="E197" s="46">
        <f t="shared" si="13"/>
        <v>1.60656</v>
      </c>
      <c r="F197" s="46">
        <f t="shared" si="12"/>
        <v>1.7609509999999999</v>
      </c>
      <c r="G197" s="36">
        <v>0.154391</v>
      </c>
      <c r="H197" s="36">
        <v>0.27054800000000001</v>
      </c>
      <c r="I197" s="36">
        <v>0.31115999999999999</v>
      </c>
      <c r="J197" s="36">
        <v>1.3833E-2</v>
      </c>
      <c r="K197" s="36">
        <v>0</v>
      </c>
      <c r="L197" s="36">
        <v>0</v>
      </c>
      <c r="M197" s="36">
        <v>0.35006300000000001</v>
      </c>
      <c r="N197" s="36">
        <v>4.0439999999999997E-2</v>
      </c>
      <c r="O197" s="36">
        <v>2.0400000000000001E-3</v>
      </c>
      <c r="P197" s="36">
        <v>8.5199999999999998E-2</v>
      </c>
      <c r="Q197" s="36">
        <v>6.4439999999999997E-2</v>
      </c>
      <c r="R197" s="36">
        <v>0.667076</v>
      </c>
      <c r="S197" s="36">
        <v>0.11292000000000001</v>
      </c>
      <c r="T197" s="36">
        <v>1.2E-4</v>
      </c>
      <c r="U197" s="36">
        <v>0.18332599999999999</v>
      </c>
      <c r="V197" s="36">
        <v>0</v>
      </c>
      <c r="W197" s="46">
        <v>1.1779999999999999</v>
      </c>
      <c r="X197" s="48">
        <f t="shared" si="10"/>
        <v>1.9147342954159594</v>
      </c>
      <c r="Z197" s="15" t="s">
        <v>16</v>
      </c>
      <c r="AA197" s="16">
        <v>28.4</v>
      </c>
      <c r="AB197" s="16">
        <v>0</v>
      </c>
      <c r="AC197" s="16">
        <v>41.978261752359998</v>
      </c>
    </row>
    <row r="198" spans="1:29" ht="15" customHeight="1" x14ac:dyDescent="0.25">
      <c r="A198" s="39" t="s">
        <v>405</v>
      </c>
      <c r="B198" s="41" t="s">
        <v>406</v>
      </c>
      <c r="C198" s="36">
        <v>2.3766579999999999</v>
      </c>
      <c r="D198" s="44">
        <v>2.3766579999999999</v>
      </c>
      <c r="E198" s="46">
        <f t="shared" si="13"/>
        <v>1.7112699999999998</v>
      </c>
      <c r="F198" s="46">
        <f t="shared" si="12"/>
        <v>1.8664089999999998</v>
      </c>
      <c r="G198" s="36">
        <v>0.155139</v>
      </c>
      <c r="H198" s="36">
        <v>0.33167999999999997</v>
      </c>
      <c r="I198" s="36">
        <v>0.33623999999999998</v>
      </c>
      <c r="J198" s="36">
        <v>1.3962E-2</v>
      </c>
      <c r="K198" s="36">
        <v>0</v>
      </c>
      <c r="L198" s="36">
        <v>0</v>
      </c>
      <c r="M198" s="36">
        <v>0.36449399999999998</v>
      </c>
      <c r="N198" s="36">
        <v>4.7280000000000003E-2</v>
      </c>
      <c r="O198" s="36">
        <v>2.3999999999999998E-3</v>
      </c>
      <c r="P198" s="36">
        <v>0.114</v>
      </c>
      <c r="Q198" s="36">
        <v>6.3960000000000003E-2</v>
      </c>
      <c r="R198" s="36">
        <v>0.67761400000000005</v>
      </c>
      <c r="S198" s="36">
        <v>9.5880000000000007E-2</v>
      </c>
      <c r="T198" s="36">
        <v>1.2E-4</v>
      </c>
      <c r="U198" s="36">
        <v>0.17388899999999999</v>
      </c>
      <c r="V198" s="36">
        <v>0</v>
      </c>
      <c r="W198" s="46">
        <v>1.1779999999999999</v>
      </c>
      <c r="X198" s="48">
        <f t="shared" si="10"/>
        <v>2.0175365025466894</v>
      </c>
      <c r="Z198" s="15" t="s">
        <v>16</v>
      </c>
      <c r="AA198" s="16">
        <v>69.5</v>
      </c>
      <c r="AB198" s="16">
        <v>0</v>
      </c>
      <c r="AC198" s="16">
        <v>68.925947688542493</v>
      </c>
    </row>
    <row r="199" spans="1:29" ht="15" customHeight="1" x14ac:dyDescent="0.25">
      <c r="A199" s="39" t="s">
        <v>407</v>
      </c>
      <c r="B199" s="41" t="s">
        <v>408</v>
      </c>
      <c r="C199" s="36">
        <v>2.3423219999999998</v>
      </c>
      <c r="D199" s="44">
        <v>2.3423219999999998</v>
      </c>
      <c r="E199" s="46">
        <f t="shared" si="13"/>
        <v>1.6862359999999998</v>
      </c>
      <c r="F199" s="46">
        <f t="shared" si="12"/>
        <v>1.8797679999999999</v>
      </c>
      <c r="G199" s="36">
        <v>0.19353200000000001</v>
      </c>
      <c r="H199" s="36">
        <v>0.30568699999999999</v>
      </c>
      <c r="I199" s="36">
        <v>0.30612</v>
      </c>
      <c r="J199" s="36">
        <v>1.5247E-2</v>
      </c>
      <c r="K199" s="36">
        <v>0</v>
      </c>
      <c r="L199" s="36">
        <v>0</v>
      </c>
      <c r="M199" s="36">
        <v>0.38116899999999998</v>
      </c>
      <c r="N199" s="36">
        <v>4.9680000000000002E-2</v>
      </c>
      <c r="O199" s="36">
        <v>2.5200000000000001E-3</v>
      </c>
      <c r="P199" s="36">
        <v>2.5559999999999999E-2</v>
      </c>
      <c r="Q199" s="36">
        <v>3.7440000000000001E-2</v>
      </c>
      <c r="R199" s="36">
        <v>0.69961300000000004</v>
      </c>
      <c r="S199" s="36">
        <v>0.16932</v>
      </c>
      <c r="T199" s="36">
        <v>2.4000000000000001E-4</v>
      </c>
      <c r="U199" s="36">
        <v>0.156194</v>
      </c>
      <c r="V199" s="36">
        <v>0</v>
      </c>
      <c r="W199" s="46">
        <v>1.2270000000000001</v>
      </c>
      <c r="X199" s="48">
        <f t="shared" si="10"/>
        <v>1.9089828850855743</v>
      </c>
      <c r="Z199" s="15" t="s">
        <v>17</v>
      </c>
      <c r="AA199" s="16">
        <v>373.7</v>
      </c>
      <c r="AB199" s="16">
        <v>0</v>
      </c>
      <c r="AC199" s="16">
        <v>729.87221766652999</v>
      </c>
    </row>
    <row r="200" spans="1:29" ht="15" customHeight="1" x14ac:dyDescent="0.25">
      <c r="A200" s="39" t="s">
        <v>409</v>
      </c>
      <c r="B200" s="41" t="s">
        <v>410</v>
      </c>
      <c r="C200" s="36">
        <v>2.2947299999999999</v>
      </c>
      <c r="D200" s="44">
        <v>2.2947299999999999</v>
      </c>
      <c r="E200" s="46">
        <f t="shared" si="13"/>
        <v>1.630846</v>
      </c>
      <c r="F200" s="46">
        <f t="shared" si="12"/>
        <v>1.7816730000000001</v>
      </c>
      <c r="G200" s="36">
        <v>0.15082699999999999</v>
      </c>
      <c r="H200" s="36">
        <v>0.25987100000000002</v>
      </c>
      <c r="I200" s="36">
        <v>0.33</v>
      </c>
      <c r="J200" s="36">
        <v>4.6230000000000004E-3</v>
      </c>
      <c r="K200" s="36">
        <v>0</v>
      </c>
      <c r="L200" s="36">
        <v>0</v>
      </c>
      <c r="M200" s="36">
        <v>0.36165399999999998</v>
      </c>
      <c r="N200" s="36">
        <v>3.372E-2</v>
      </c>
      <c r="O200" s="36">
        <v>1.6800000000000001E-3</v>
      </c>
      <c r="P200" s="36">
        <v>0.1176</v>
      </c>
      <c r="Q200" s="36">
        <v>6.8159999999999998E-2</v>
      </c>
      <c r="R200" s="36">
        <v>0.70781799999999995</v>
      </c>
      <c r="S200" s="36">
        <v>7.5719999999999996E-2</v>
      </c>
      <c r="T200" s="36">
        <v>1.2E-4</v>
      </c>
      <c r="U200" s="36">
        <v>0.18293699999999999</v>
      </c>
      <c r="V200" s="36">
        <v>0</v>
      </c>
      <c r="W200" s="46">
        <v>1.1779999999999999</v>
      </c>
      <c r="X200" s="48">
        <f t="shared" si="10"/>
        <v>1.9479881154499152</v>
      </c>
      <c r="Z200" s="15" t="s">
        <v>16</v>
      </c>
      <c r="AA200" s="16">
        <v>173.75</v>
      </c>
      <c r="AB200" s="16">
        <v>0</v>
      </c>
      <c r="AC200" s="16">
        <v>161.66507539338099</v>
      </c>
    </row>
    <row r="201" spans="1:29" ht="15" customHeight="1" x14ac:dyDescent="0.25">
      <c r="A201" s="39" t="s">
        <v>411</v>
      </c>
      <c r="B201" s="41" t="s">
        <v>412</v>
      </c>
      <c r="C201" s="36">
        <v>2.217781</v>
      </c>
      <c r="D201" s="44">
        <v>2.217781</v>
      </c>
      <c r="E201" s="46">
        <f t="shared" si="13"/>
        <v>1.5173810000000001</v>
      </c>
      <c r="F201" s="46">
        <f t="shared" si="12"/>
        <v>1.675516</v>
      </c>
      <c r="G201" s="36">
        <v>0.158135</v>
      </c>
      <c r="H201" s="36">
        <v>0.17976700000000001</v>
      </c>
      <c r="I201" s="36">
        <v>0.38135999999999998</v>
      </c>
      <c r="J201" s="36">
        <v>1.4089000000000001E-2</v>
      </c>
      <c r="K201" s="36">
        <v>0</v>
      </c>
      <c r="L201" s="36">
        <v>0</v>
      </c>
      <c r="M201" s="36">
        <v>0.37415799999999999</v>
      </c>
      <c r="N201" s="36">
        <v>4.548E-2</v>
      </c>
      <c r="O201" s="36">
        <v>2.2799999999999999E-3</v>
      </c>
      <c r="P201" s="36">
        <v>2.3519999999999999E-2</v>
      </c>
      <c r="Q201" s="36">
        <v>6.8640000000000007E-2</v>
      </c>
      <c r="R201" s="36">
        <v>0.73924699999999999</v>
      </c>
      <c r="S201" s="36">
        <v>7.0199999999999999E-2</v>
      </c>
      <c r="T201" s="36">
        <v>1.2E-4</v>
      </c>
      <c r="U201" s="36">
        <v>0.16078500000000001</v>
      </c>
      <c r="V201" s="36">
        <v>0</v>
      </c>
      <c r="W201" s="46">
        <v>1.2270000000000001</v>
      </c>
      <c r="X201" s="48">
        <f t="shared" si="10"/>
        <v>1.8074824775876119</v>
      </c>
      <c r="Z201" s="15" t="s">
        <v>16</v>
      </c>
      <c r="AA201" s="16">
        <v>86.6</v>
      </c>
      <c r="AB201" s="16">
        <v>0</v>
      </c>
      <c r="AC201" s="16">
        <v>90.186414414120307</v>
      </c>
    </row>
    <row r="202" spans="1:29" ht="15" customHeight="1" x14ac:dyDescent="0.25">
      <c r="A202" s="39" t="s">
        <v>413</v>
      </c>
      <c r="B202" s="41" t="s">
        <v>414</v>
      </c>
      <c r="C202" s="36">
        <v>2.6809099999999999</v>
      </c>
      <c r="D202" s="44">
        <v>2.6809099999999999</v>
      </c>
      <c r="E202" s="46">
        <f t="shared" si="13"/>
        <v>2.0961370000000001</v>
      </c>
      <c r="F202" s="46">
        <f t="shared" si="12"/>
        <v>2.0961370000000001</v>
      </c>
      <c r="G202" s="36">
        <v>0</v>
      </c>
      <c r="H202" s="36">
        <v>0.35078399999999998</v>
      </c>
      <c r="I202" s="36">
        <v>0.48852000000000001</v>
      </c>
      <c r="J202" s="36">
        <v>0</v>
      </c>
      <c r="K202" s="36">
        <v>0</v>
      </c>
      <c r="L202" s="36">
        <v>0</v>
      </c>
      <c r="M202" s="36">
        <v>0.48149799999999998</v>
      </c>
      <c r="N202" s="36">
        <v>0</v>
      </c>
      <c r="O202" s="36">
        <v>0</v>
      </c>
      <c r="P202" s="36">
        <v>0.14712</v>
      </c>
      <c r="Q202" s="36">
        <v>3.456E-2</v>
      </c>
      <c r="R202" s="36">
        <v>0.94465500000000002</v>
      </c>
      <c r="S202" s="36">
        <v>0.13752</v>
      </c>
      <c r="T202" s="36">
        <v>1.92E-3</v>
      </c>
      <c r="U202" s="36">
        <v>9.4333E-2</v>
      </c>
      <c r="V202" s="36">
        <v>0</v>
      </c>
      <c r="W202" s="46">
        <v>1.1599999999999999</v>
      </c>
      <c r="X202" s="48">
        <f t="shared" si="10"/>
        <v>2.3111293103448278</v>
      </c>
      <c r="Z202" s="15" t="s">
        <v>16</v>
      </c>
      <c r="AA202" s="16">
        <v>133</v>
      </c>
      <c r="AB202" s="16">
        <v>0</v>
      </c>
      <c r="AC202" s="16">
        <v>124.46696791557299</v>
      </c>
    </row>
    <row r="203" spans="1:29" ht="15" customHeight="1" x14ac:dyDescent="0.25">
      <c r="A203" s="39" t="s">
        <v>415</v>
      </c>
      <c r="B203" s="41" t="s">
        <v>416</v>
      </c>
      <c r="C203" s="36">
        <v>2.6709559999999999</v>
      </c>
      <c r="D203" s="44">
        <v>2.6709559999999999</v>
      </c>
      <c r="E203" s="46">
        <f t="shared" si="13"/>
        <v>2.2018040000000001</v>
      </c>
      <c r="F203" s="46">
        <f t="shared" si="12"/>
        <v>2.2018040000000001</v>
      </c>
      <c r="G203" s="36">
        <v>0</v>
      </c>
      <c r="H203" s="36">
        <v>0.373695</v>
      </c>
      <c r="I203" s="36">
        <v>0.35232000000000002</v>
      </c>
      <c r="J203" s="36">
        <v>0</v>
      </c>
      <c r="K203" s="36">
        <v>0</v>
      </c>
      <c r="L203" s="36">
        <v>0</v>
      </c>
      <c r="M203" s="36">
        <v>0.43623299999999998</v>
      </c>
      <c r="N203" s="36">
        <v>0</v>
      </c>
      <c r="O203" s="36">
        <v>0</v>
      </c>
      <c r="P203" s="36">
        <v>0.11232</v>
      </c>
      <c r="Q203" s="36">
        <v>3.9E-2</v>
      </c>
      <c r="R203" s="36">
        <v>0.95915600000000001</v>
      </c>
      <c r="S203" s="36">
        <v>0.28139999999999998</v>
      </c>
      <c r="T203" s="36">
        <v>2.16E-3</v>
      </c>
      <c r="U203" s="36">
        <v>0.114672</v>
      </c>
      <c r="V203" s="36">
        <v>0</v>
      </c>
      <c r="W203" s="46">
        <v>1.1599999999999999</v>
      </c>
      <c r="X203" s="48">
        <f t="shared" si="10"/>
        <v>2.302548275862069</v>
      </c>
      <c r="Z203" s="15" t="s">
        <v>16</v>
      </c>
      <c r="AA203" s="16">
        <v>82.2</v>
      </c>
      <c r="AB203" s="16">
        <v>0</v>
      </c>
      <c r="AC203" s="16">
        <v>87.925827878573998</v>
      </c>
    </row>
    <row r="204" spans="1:29" ht="15" customHeight="1" x14ac:dyDescent="0.25">
      <c r="A204" s="39" t="s">
        <v>417</v>
      </c>
      <c r="B204" s="41" t="s">
        <v>418</v>
      </c>
      <c r="C204" s="36">
        <v>2.1434030000000002</v>
      </c>
      <c r="D204" s="44">
        <v>2.1434030000000002</v>
      </c>
      <c r="E204" s="46">
        <f t="shared" si="13"/>
        <v>1.6166389999999999</v>
      </c>
      <c r="F204" s="46">
        <f t="shared" si="12"/>
        <v>1.72431</v>
      </c>
      <c r="G204" s="36">
        <v>0.107671</v>
      </c>
      <c r="H204" s="36">
        <v>0.40222200000000002</v>
      </c>
      <c r="I204" s="36">
        <v>0.29927999999999999</v>
      </c>
      <c r="J204" s="36">
        <v>6.8570000000000002E-3</v>
      </c>
      <c r="K204" s="36">
        <v>0</v>
      </c>
      <c r="L204" s="36">
        <v>0</v>
      </c>
      <c r="M204" s="36">
        <v>0.27352700000000002</v>
      </c>
      <c r="N204" s="36">
        <v>4.9919999999999999E-2</v>
      </c>
      <c r="O204" s="36">
        <v>2.5200000000000001E-3</v>
      </c>
      <c r="P204" s="36">
        <v>2.5680000000000001E-2</v>
      </c>
      <c r="Q204" s="36">
        <v>3.5400000000000001E-2</v>
      </c>
      <c r="R204" s="36">
        <v>0.64159299999999997</v>
      </c>
      <c r="S204" s="36">
        <v>0.17892</v>
      </c>
      <c r="T204" s="36">
        <v>3.6000000000000002E-4</v>
      </c>
      <c r="U204" s="36">
        <v>0.119453</v>
      </c>
      <c r="V204" s="36">
        <v>0</v>
      </c>
      <c r="W204" s="46">
        <v>1.2270000000000001</v>
      </c>
      <c r="X204" s="48">
        <f t="shared" si="10"/>
        <v>1.7468647106764466</v>
      </c>
      <c r="Z204" s="15" t="s">
        <v>16</v>
      </c>
      <c r="AA204" s="16">
        <v>84.9</v>
      </c>
      <c r="AB204" s="16">
        <v>0</v>
      </c>
      <c r="AC204" s="16">
        <v>65.900354133676103</v>
      </c>
    </row>
    <row r="205" spans="1:29" ht="15" customHeight="1" x14ac:dyDescent="0.25">
      <c r="A205" s="39" t="s">
        <v>419</v>
      </c>
      <c r="B205" s="41" t="s">
        <v>420</v>
      </c>
      <c r="C205" s="36">
        <v>0.80845400000000001</v>
      </c>
      <c r="D205" s="44">
        <v>0.80845400000000001</v>
      </c>
      <c r="E205" s="46">
        <f t="shared" si="13"/>
        <v>0.43093400000000004</v>
      </c>
      <c r="F205" s="46">
        <f>G205+H205+J205+M205+N205+O205+P205+R205+S205</f>
        <v>0.43093400000000004</v>
      </c>
      <c r="G205" s="36">
        <v>0</v>
      </c>
      <c r="H205" s="36">
        <v>0</v>
      </c>
      <c r="I205" s="36">
        <v>0.37752000000000002</v>
      </c>
      <c r="J205" s="36">
        <v>0</v>
      </c>
      <c r="K205" s="36">
        <v>0</v>
      </c>
      <c r="L205" s="36">
        <v>0</v>
      </c>
      <c r="M205" s="36">
        <v>1.4059999999999999E-3</v>
      </c>
      <c r="N205" s="36">
        <v>0</v>
      </c>
      <c r="O205" s="36">
        <v>0</v>
      </c>
      <c r="P205" s="36">
        <v>5.3280000000000001E-2</v>
      </c>
      <c r="Q205" s="36">
        <v>0</v>
      </c>
      <c r="R205" s="36">
        <v>0.37624800000000003</v>
      </c>
      <c r="S205" s="36">
        <v>0</v>
      </c>
      <c r="T205" s="36">
        <v>0</v>
      </c>
      <c r="U205" s="36">
        <v>0</v>
      </c>
      <c r="V205" s="36">
        <v>0</v>
      </c>
      <c r="W205" s="46">
        <v>0.20899999999999999</v>
      </c>
      <c r="X205" s="48">
        <f t="shared" si="10"/>
        <v>3.8682009569377991</v>
      </c>
      <c r="Z205" s="15" t="s">
        <v>16</v>
      </c>
      <c r="AA205" s="16">
        <v>192.4</v>
      </c>
      <c r="AB205" s="16">
        <v>50.3</v>
      </c>
      <c r="AC205" s="16">
        <v>195.42320579146701</v>
      </c>
    </row>
    <row r="206" spans="1:29" ht="15" customHeight="1" x14ac:dyDescent="0.25">
      <c r="A206" s="39" t="s">
        <v>421</v>
      </c>
      <c r="B206" s="41" t="s">
        <v>422</v>
      </c>
      <c r="C206" s="36">
        <v>2.3936000000000002</v>
      </c>
      <c r="D206" s="44">
        <v>2.3936000000000002</v>
      </c>
      <c r="E206" s="46">
        <f t="shared" si="13"/>
        <v>1.7194920000000002</v>
      </c>
      <c r="F206" s="46">
        <f>G206+E206</f>
        <v>1.8855300000000002</v>
      </c>
      <c r="G206" s="36">
        <v>0.16603799999999999</v>
      </c>
      <c r="H206" s="36">
        <v>0.30017700000000003</v>
      </c>
      <c r="I206" s="36">
        <v>0.32940000000000003</v>
      </c>
      <c r="J206" s="36">
        <v>1.3401E-2</v>
      </c>
      <c r="K206" s="36">
        <v>0</v>
      </c>
      <c r="L206" s="36">
        <v>0</v>
      </c>
      <c r="M206" s="36">
        <v>0.39264199999999999</v>
      </c>
      <c r="N206" s="36">
        <v>4.3439999999999999E-2</v>
      </c>
      <c r="O206" s="36">
        <v>2.16E-3</v>
      </c>
      <c r="P206" s="36">
        <v>2.5080000000000002E-2</v>
      </c>
      <c r="Q206" s="36">
        <v>5.5440000000000003E-2</v>
      </c>
      <c r="R206" s="36">
        <v>0.75587199999999999</v>
      </c>
      <c r="S206" s="36">
        <v>0.13128000000000001</v>
      </c>
      <c r="T206" s="36">
        <v>2.4000000000000001E-4</v>
      </c>
      <c r="U206" s="36">
        <v>0.17843000000000001</v>
      </c>
      <c r="V206" s="36">
        <v>0</v>
      </c>
      <c r="W206" s="46">
        <v>1.2270000000000001</v>
      </c>
      <c r="X206" s="48">
        <f t="shared" ref="X206:X269" si="14">D206/W206</f>
        <v>1.9507742461287694</v>
      </c>
      <c r="Z206" s="15" t="s">
        <v>16</v>
      </c>
      <c r="AA206" s="16">
        <v>55.8</v>
      </c>
      <c r="AB206" s="16">
        <v>0</v>
      </c>
      <c r="AC206" s="16">
        <v>43.452701303146597</v>
      </c>
    </row>
    <row r="207" spans="1:29" ht="15" customHeight="1" x14ac:dyDescent="0.25">
      <c r="A207" s="39" t="s">
        <v>423</v>
      </c>
      <c r="B207" s="41" t="s">
        <v>424</v>
      </c>
      <c r="C207" s="36">
        <v>2.3162060000000002</v>
      </c>
      <c r="D207" s="44">
        <v>2.3162060000000002</v>
      </c>
      <c r="E207" s="46">
        <f t="shared" si="13"/>
        <v>1.6707300000000003</v>
      </c>
      <c r="F207" s="46">
        <f>G207+E207</f>
        <v>1.8360970000000003</v>
      </c>
      <c r="G207" s="36">
        <v>0.16536699999999999</v>
      </c>
      <c r="H207" s="36">
        <v>0.30751499999999998</v>
      </c>
      <c r="I207" s="36">
        <v>0.30299999999999999</v>
      </c>
      <c r="J207" s="36">
        <v>1.3236E-2</v>
      </c>
      <c r="K207" s="36">
        <v>0</v>
      </c>
      <c r="L207" s="36">
        <v>0</v>
      </c>
      <c r="M207" s="36">
        <v>0.38779599999999997</v>
      </c>
      <c r="N207" s="36">
        <v>4.2959999999999998E-2</v>
      </c>
      <c r="O207" s="36">
        <v>2.16E-3</v>
      </c>
      <c r="P207" s="36">
        <v>2.4719999999999999E-2</v>
      </c>
      <c r="Q207" s="36">
        <v>5.3760000000000002E-2</v>
      </c>
      <c r="R207" s="36">
        <v>0.74774300000000005</v>
      </c>
      <c r="S207" s="36">
        <v>9.0840000000000004E-2</v>
      </c>
      <c r="T207" s="36">
        <v>2.4000000000000001E-4</v>
      </c>
      <c r="U207" s="36">
        <v>0.176869</v>
      </c>
      <c r="V207" s="36">
        <v>0</v>
      </c>
      <c r="W207" s="46">
        <v>1.2270000000000001</v>
      </c>
      <c r="X207" s="48">
        <f t="shared" si="14"/>
        <v>1.8876984515077424</v>
      </c>
      <c r="Z207" s="15" t="s">
        <v>16</v>
      </c>
      <c r="AA207" s="16">
        <v>187.75</v>
      </c>
      <c r="AB207" s="16">
        <v>0</v>
      </c>
      <c r="AC207" s="16">
        <v>212.92538297917801</v>
      </c>
    </row>
    <row r="208" spans="1:29" ht="15" customHeight="1" x14ac:dyDescent="0.25">
      <c r="A208" s="39" t="s">
        <v>425</v>
      </c>
      <c r="B208" s="41" t="s">
        <v>426</v>
      </c>
      <c r="C208" s="36">
        <v>0.643675</v>
      </c>
      <c r="D208" s="44">
        <v>0.643675</v>
      </c>
      <c r="E208" s="46">
        <f t="shared" si="13"/>
        <v>0.40907499999999997</v>
      </c>
      <c r="F208" s="46">
        <f>G208+H208+J208+M208+N208+O208+P208+R208+S208</f>
        <v>0.40907499999999997</v>
      </c>
      <c r="G208" s="36">
        <v>0</v>
      </c>
      <c r="H208" s="36">
        <v>0</v>
      </c>
      <c r="I208" s="36">
        <v>0.2346</v>
      </c>
      <c r="J208" s="36">
        <v>0</v>
      </c>
      <c r="K208" s="36">
        <v>0</v>
      </c>
      <c r="L208" s="36">
        <v>0</v>
      </c>
      <c r="M208" s="36">
        <v>0</v>
      </c>
      <c r="N208" s="36">
        <v>0</v>
      </c>
      <c r="O208" s="36">
        <v>0</v>
      </c>
      <c r="P208" s="36">
        <v>9.5280000000000004E-2</v>
      </c>
      <c r="Q208" s="36">
        <v>0</v>
      </c>
      <c r="R208" s="36">
        <v>0.31379499999999999</v>
      </c>
      <c r="S208" s="36">
        <v>0</v>
      </c>
      <c r="T208" s="36">
        <v>0</v>
      </c>
      <c r="U208" s="36">
        <v>0</v>
      </c>
      <c r="V208" s="36">
        <v>0</v>
      </c>
      <c r="W208" s="46">
        <v>0.39</v>
      </c>
      <c r="X208" s="48">
        <f t="shared" si="14"/>
        <v>1.6504487179487179</v>
      </c>
      <c r="Z208" s="15" t="s">
        <v>20</v>
      </c>
      <c r="AA208" s="16">
        <v>3176.55</v>
      </c>
      <c r="AB208" s="16">
        <v>0</v>
      </c>
      <c r="AC208" s="16">
        <v>7605.45051267289</v>
      </c>
    </row>
    <row r="209" spans="1:29" ht="15" customHeight="1" x14ac:dyDescent="0.25">
      <c r="A209" s="39" t="s">
        <v>427</v>
      </c>
      <c r="B209" s="41" t="s">
        <v>428</v>
      </c>
      <c r="C209" s="36">
        <v>0.93196900000000005</v>
      </c>
      <c r="D209" s="44">
        <v>0.93196900000000005</v>
      </c>
      <c r="E209" s="46">
        <f t="shared" si="13"/>
        <v>0.41296900000000003</v>
      </c>
      <c r="F209" s="46">
        <f>G209+H209+J209+M209+N209+O209+P209+R209+S209</f>
        <v>0.41296900000000003</v>
      </c>
      <c r="G209" s="36">
        <v>0</v>
      </c>
      <c r="H209" s="36">
        <v>0</v>
      </c>
      <c r="I209" s="36">
        <v>0.51900000000000002</v>
      </c>
      <c r="J209" s="36">
        <v>0</v>
      </c>
      <c r="K209" s="36">
        <v>0</v>
      </c>
      <c r="L209" s="36">
        <v>0</v>
      </c>
      <c r="M209" s="36">
        <v>1.039E-3</v>
      </c>
      <c r="N209" s="36">
        <v>0</v>
      </c>
      <c r="O209" s="36">
        <v>0</v>
      </c>
      <c r="P209" s="36">
        <v>8.6879999999999999E-2</v>
      </c>
      <c r="Q209" s="36">
        <v>0</v>
      </c>
      <c r="R209" s="36">
        <v>0.32505000000000001</v>
      </c>
      <c r="S209" s="36">
        <v>0</v>
      </c>
      <c r="T209" s="36">
        <v>0</v>
      </c>
      <c r="U209" s="36">
        <v>0</v>
      </c>
      <c r="V209" s="36">
        <v>0</v>
      </c>
      <c r="W209" s="46">
        <v>0.39</v>
      </c>
      <c r="X209" s="48">
        <f t="shared" si="14"/>
        <v>2.3896641025641028</v>
      </c>
      <c r="Z209" s="15" t="s">
        <v>16</v>
      </c>
      <c r="AA209" s="16">
        <v>164.45</v>
      </c>
      <c r="AB209" s="16">
        <v>0</v>
      </c>
      <c r="AC209" s="16">
        <v>248.15691444423001</v>
      </c>
    </row>
    <row r="210" spans="1:29" ht="15" customHeight="1" x14ac:dyDescent="0.25">
      <c r="A210" s="39" t="s">
        <v>429</v>
      </c>
      <c r="B210" s="41" t="s">
        <v>430</v>
      </c>
      <c r="C210" s="36">
        <v>0.78286100000000003</v>
      </c>
      <c r="D210" s="44">
        <v>0.78286100000000003</v>
      </c>
      <c r="E210" s="46">
        <f t="shared" si="13"/>
        <v>0.40402100000000002</v>
      </c>
      <c r="F210" s="46">
        <f>G210+H210+J210+M210+N210+O210+P210+R210+S210</f>
        <v>0.40402100000000002</v>
      </c>
      <c r="G210" s="36">
        <v>0</v>
      </c>
      <c r="H210" s="36">
        <v>0</v>
      </c>
      <c r="I210" s="36">
        <v>0.37884000000000001</v>
      </c>
      <c r="J210" s="36">
        <v>0</v>
      </c>
      <c r="K210" s="36">
        <v>0</v>
      </c>
      <c r="L210" s="36">
        <v>0</v>
      </c>
      <c r="M210" s="36">
        <v>0</v>
      </c>
      <c r="N210" s="36">
        <v>0</v>
      </c>
      <c r="O210" s="36">
        <v>0</v>
      </c>
      <c r="P210" s="36">
        <v>9.06E-2</v>
      </c>
      <c r="Q210" s="36">
        <v>0</v>
      </c>
      <c r="R210" s="36">
        <v>0.31342100000000001</v>
      </c>
      <c r="S210" s="36">
        <v>0</v>
      </c>
      <c r="T210" s="36">
        <v>0</v>
      </c>
      <c r="U210" s="36">
        <v>0</v>
      </c>
      <c r="V210" s="36">
        <v>0</v>
      </c>
      <c r="W210" s="46">
        <v>0.39</v>
      </c>
      <c r="X210" s="48">
        <f t="shared" si="14"/>
        <v>2.0073358974358975</v>
      </c>
      <c r="Z210" s="15" t="s">
        <v>16</v>
      </c>
      <c r="AA210" s="16">
        <v>90.9</v>
      </c>
      <c r="AB210" s="16">
        <v>0</v>
      </c>
      <c r="AC210" s="16">
        <v>147.84299559558301</v>
      </c>
    </row>
    <row r="211" spans="1:29" ht="15" customHeight="1" x14ac:dyDescent="0.25">
      <c r="A211" s="39" t="s">
        <v>431</v>
      </c>
      <c r="B211" s="41" t="s">
        <v>432</v>
      </c>
      <c r="C211" s="36">
        <v>0.82090200000000002</v>
      </c>
      <c r="D211" s="44">
        <v>0.82090200000000002</v>
      </c>
      <c r="E211" s="46">
        <f t="shared" si="13"/>
        <v>0.36442199999999997</v>
      </c>
      <c r="F211" s="46">
        <f>G211+H211+J211+M211+N211+O211+P211+R211+S211</f>
        <v>0.36442199999999997</v>
      </c>
      <c r="G211" s="36">
        <v>0</v>
      </c>
      <c r="H211" s="36">
        <v>0</v>
      </c>
      <c r="I211" s="36">
        <v>0.45648</v>
      </c>
      <c r="J211" s="36">
        <v>0</v>
      </c>
      <c r="K211" s="36">
        <v>0</v>
      </c>
      <c r="L211" s="36">
        <v>0</v>
      </c>
      <c r="M211" s="36">
        <v>1.8E-3</v>
      </c>
      <c r="N211" s="36">
        <v>0</v>
      </c>
      <c r="O211" s="36">
        <v>0</v>
      </c>
      <c r="P211" s="36">
        <v>3.6479999999999999E-2</v>
      </c>
      <c r="Q211" s="36">
        <v>0</v>
      </c>
      <c r="R211" s="36">
        <v>0.32614199999999999</v>
      </c>
      <c r="S211" s="36">
        <v>0</v>
      </c>
      <c r="T211" s="36">
        <v>0</v>
      </c>
      <c r="U211" s="36">
        <v>0</v>
      </c>
      <c r="V211" s="36">
        <v>0</v>
      </c>
      <c r="W211" s="46">
        <v>0.39</v>
      </c>
      <c r="X211" s="48">
        <f t="shared" si="14"/>
        <v>2.1048769230769229</v>
      </c>
      <c r="Z211" s="15" t="s">
        <v>16</v>
      </c>
      <c r="AA211" s="16">
        <v>175.5</v>
      </c>
      <c r="AB211" s="16">
        <v>0</v>
      </c>
      <c r="AC211" s="16">
        <v>162.605572139168</v>
      </c>
    </row>
    <row r="212" spans="1:29" ht="15" customHeight="1" x14ac:dyDescent="0.25">
      <c r="A212" s="39" t="s">
        <v>433</v>
      </c>
      <c r="B212" s="41" t="s">
        <v>434</v>
      </c>
      <c r="C212" s="36">
        <v>2.4888669999999999</v>
      </c>
      <c r="D212" s="44">
        <v>2.4888669999999999</v>
      </c>
      <c r="E212" s="46">
        <f t="shared" si="13"/>
        <v>1.7709519999999999</v>
      </c>
      <c r="F212" s="46">
        <f>G212+E212</f>
        <v>1.9699689999999999</v>
      </c>
      <c r="G212" s="36">
        <v>0.199017</v>
      </c>
      <c r="H212" s="36">
        <v>0.48847099999999999</v>
      </c>
      <c r="I212" s="36">
        <v>0.39935999999999999</v>
      </c>
      <c r="J212" s="36">
        <v>7.9830000000000005E-3</v>
      </c>
      <c r="K212" s="36">
        <v>0</v>
      </c>
      <c r="L212" s="36">
        <v>0</v>
      </c>
      <c r="M212" s="36">
        <v>0.27713399999999999</v>
      </c>
      <c r="N212" s="36">
        <v>5.808E-2</v>
      </c>
      <c r="O212" s="36">
        <v>3.0000000000000001E-3</v>
      </c>
      <c r="P212" s="36">
        <v>4.3920000000000001E-2</v>
      </c>
      <c r="Q212" s="36">
        <v>6.1679999999999999E-2</v>
      </c>
      <c r="R212" s="36">
        <v>0.56224399999999997</v>
      </c>
      <c r="S212" s="36">
        <v>0.26844000000000001</v>
      </c>
      <c r="T212" s="36">
        <v>9.6000000000000002E-4</v>
      </c>
      <c r="U212" s="36">
        <v>0.118578</v>
      </c>
      <c r="V212" s="36">
        <v>0</v>
      </c>
      <c r="W212" s="46">
        <v>1.137</v>
      </c>
      <c r="X212" s="48">
        <f t="shared" si="14"/>
        <v>2.1889771328056287</v>
      </c>
      <c r="Z212" s="15" t="s">
        <v>16</v>
      </c>
      <c r="AA212" s="16">
        <v>181.9</v>
      </c>
      <c r="AB212" s="16">
        <v>0</v>
      </c>
      <c r="AC212" s="16">
        <v>221.313917607077</v>
      </c>
    </row>
    <row r="213" spans="1:29" ht="15" customHeight="1" x14ac:dyDescent="0.25">
      <c r="A213" s="39" t="s">
        <v>435</v>
      </c>
      <c r="B213" s="41" t="s">
        <v>436</v>
      </c>
      <c r="C213" s="36">
        <v>2.6501600000000001</v>
      </c>
      <c r="D213" s="44">
        <v>2.6501600000000001</v>
      </c>
      <c r="E213" s="46">
        <f t="shared" si="13"/>
        <v>1.9148370000000001</v>
      </c>
      <c r="F213" s="46">
        <f>G213+E213</f>
        <v>1.9148370000000001</v>
      </c>
      <c r="G213" s="36">
        <v>0</v>
      </c>
      <c r="H213" s="36">
        <v>0.90104399999999996</v>
      </c>
      <c r="I213" s="36">
        <v>0.59916000000000003</v>
      </c>
      <c r="J213" s="36">
        <v>3.5839999999999999E-3</v>
      </c>
      <c r="K213" s="36">
        <v>0</v>
      </c>
      <c r="L213" s="36">
        <v>0</v>
      </c>
      <c r="M213" s="36">
        <v>0.299923</v>
      </c>
      <c r="N213" s="36">
        <v>0</v>
      </c>
      <c r="O213" s="36">
        <v>0</v>
      </c>
      <c r="P213" s="36">
        <v>1.7399999999999999E-2</v>
      </c>
      <c r="Q213" s="36">
        <v>2.6880000000000001E-2</v>
      </c>
      <c r="R213" s="36">
        <v>0.46044600000000002</v>
      </c>
      <c r="S213" s="36">
        <v>0.20555999999999999</v>
      </c>
      <c r="T213" s="36">
        <v>1.08E-3</v>
      </c>
      <c r="U213" s="36">
        <v>0.13508300000000001</v>
      </c>
      <c r="V213" s="36">
        <v>0</v>
      </c>
      <c r="W213" s="46">
        <v>1.1599999999999999</v>
      </c>
      <c r="X213" s="48">
        <f t="shared" si="14"/>
        <v>2.2846206896551728</v>
      </c>
      <c r="Z213" s="15" t="s">
        <v>16</v>
      </c>
      <c r="AA213" s="16">
        <v>101.9</v>
      </c>
      <c r="AB213" s="16">
        <v>0</v>
      </c>
      <c r="AC213" s="16">
        <v>112.162145445796</v>
      </c>
    </row>
    <row r="214" spans="1:29" ht="15" customHeight="1" x14ac:dyDescent="0.25">
      <c r="A214" s="39" t="s">
        <v>437</v>
      </c>
      <c r="B214" s="41" t="s">
        <v>438</v>
      </c>
      <c r="C214" s="36">
        <v>2.821021</v>
      </c>
      <c r="D214" s="44">
        <v>2.821021</v>
      </c>
      <c r="E214" s="46">
        <f t="shared" si="13"/>
        <v>2.0665490000000002</v>
      </c>
      <c r="F214" s="46">
        <f>G214+E214</f>
        <v>2.1308830000000003</v>
      </c>
      <c r="G214" s="36">
        <v>6.4334000000000002E-2</v>
      </c>
      <c r="H214" s="36">
        <v>0.48647200000000002</v>
      </c>
      <c r="I214" s="36">
        <v>0.53232000000000002</v>
      </c>
      <c r="J214" s="36">
        <v>1.9823E-2</v>
      </c>
      <c r="K214" s="36">
        <v>0</v>
      </c>
      <c r="L214" s="36">
        <v>0</v>
      </c>
      <c r="M214" s="36">
        <v>0.39766699999999999</v>
      </c>
      <c r="N214" s="36">
        <v>4.4760000000000001E-2</v>
      </c>
      <c r="O214" s="36">
        <v>2.2799999999999999E-3</v>
      </c>
      <c r="P214" s="36">
        <v>0.15336</v>
      </c>
      <c r="Q214" s="36">
        <v>1.6199999999999999E-2</v>
      </c>
      <c r="R214" s="36">
        <v>0.70946699999999996</v>
      </c>
      <c r="S214" s="36">
        <v>0.23652000000000001</v>
      </c>
      <c r="T214" s="36">
        <v>3.6000000000000002E-4</v>
      </c>
      <c r="U214" s="36">
        <v>0.15745799999999999</v>
      </c>
      <c r="V214" s="36">
        <v>0</v>
      </c>
      <c r="W214" s="46">
        <v>1.1779999999999999</v>
      </c>
      <c r="X214" s="48">
        <f t="shared" si="14"/>
        <v>2.3947546689303905</v>
      </c>
      <c r="Z214" s="15" t="s">
        <v>16</v>
      </c>
      <c r="AA214" s="16">
        <v>185.3</v>
      </c>
      <c r="AB214" s="16">
        <v>0</v>
      </c>
      <c r="AC214" s="16">
        <v>243.59393125031599</v>
      </c>
    </row>
    <row r="215" spans="1:29" ht="15" customHeight="1" x14ac:dyDescent="0.25">
      <c r="A215" s="39" t="s">
        <v>439</v>
      </c>
      <c r="B215" s="41" t="s">
        <v>440</v>
      </c>
      <c r="C215" s="36">
        <v>0.81170799999999999</v>
      </c>
      <c r="D215" s="44">
        <v>0.81170799999999999</v>
      </c>
      <c r="E215" s="46">
        <f t="shared" si="13"/>
        <v>0.35882800000000004</v>
      </c>
      <c r="F215" s="46">
        <f>G215+H215+J215+M215+N215+O215+P215+R215+S215</f>
        <v>0.35882800000000004</v>
      </c>
      <c r="G215" s="36">
        <v>0</v>
      </c>
      <c r="H215" s="36">
        <v>0</v>
      </c>
      <c r="I215" s="36">
        <v>0.45288</v>
      </c>
      <c r="J215" s="36">
        <v>0</v>
      </c>
      <c r="K215" s="36">
        <v>0</v>
      </c>
      <c r="L215" s="36">
        <v>0</v>
      </c>
      <c r="M215" s="36">
        <v>1.206E-3</v>
      </c>
      <c r="N215" s="36">
        <v>0</v>
      </c>
      <c r="O215" s="36">
        <v>0</v>
      </c>
      <c r="P215" s="36">
        <v>3.0120000000000001E-2</v>
      </c>
      <c r="Q215" s="36">
        <v>0</v>
      </c>
      <c r="R215" s="36">
        <v>0.32750200000000002</v>
      </c>
      <c r="S215" s="36">
        <v>0</v>
      </c>
      <c r="T215" s="36">
        <v>0</v>
      </c>
      <c r="U215" s="36">
        <v>0</v>
      </c>
      <c r="V215" s="36">
        <v>0</v>
      </c>
      <c r="W215" s="46">
        <v>0.372</v>
      </c>
      <c r="X215" s="48">
        <f t="shared" si="14"/>
        <v>2.1820107526881722</v>
      </c>
      <c r="Z215" s="15" t="s">
        <v>16</v>
      </c>
      <c r="AA215" s="16">
        <v>100.2</v>
      </c>
      <c r="AB215" s="16">
        <v>0</v>
      </c>
      <c r="AC215" s="16">
        <v>111.134610314642</v>
      </c>
    </row>
    <row r="216" spans="1:29" ht="15" customHeight="1" x14ac:dyDescent="0.25">
      <c r="A216" s="39" t="s">
        <v>441</v>
      </c>
      <c r="B216" s="41" t="s">
        <v>442</v>
      </c>
      <c r="C216" s="36">
        <v>2.208806</v>
      </c>
      <c r="D216" s="44">
        <v>2.208806</v>
      </c>
      <c r="E216" s="46">
        <f t="shared" si="13"/>
        <v>1.7582059999999999</v>
      </c>
      <c r="F216" s="46">
        <f>G216+E216</f>
        <v>1.7582059999999999</v>
      </c>
      <c r="G216" s="36">
        <v>0</v>
      </c>
      <c r="H216" s="36">
        <v>0.360315</v>
      </c>
      <c r="I216" s="36">
        <v>0.31716</v>
      </c>
      <c r="J216" s="36">
        <v>0</v>
      </c>
      <c r="K216" s="36">
        <v>0</v>
      </c>
      <c r="L216" s="36">
        <v>0</v>
      </c>
      <c r="M216" s="36">
        <v>0.34233799999999998</v>
      </c>
      <c r="N216" s="36">
        <v>0</v>
      </c>
      <c r="O216" s="36">
        <v>0</v>
      </c>
      <c r="P216" s="36">
        <v>7.2480000000000003E-2</v>
      </c>
      <c r="Q216" s="36">
        <v>3.6119999999999999E-2</v>
      </c>
      <c r="R216" s="36">
        <v>0.80499299999999996</v>
      </c>
      <c r="S216" s="36">
        <v>0.14196</v>
      </c>
      <c r="T216" s="36">
        <v>2.0400000000000001E-3</v>
      </c>
      <c r="U216" s="36">
        <v>0.13139999999999999</v>
      </c>
      <c r="V216" s="36">
        <v>0</v>
      </c>
      <c r="W216" s="46">
        <v>1.137</v>
      </c>
      <c r="X216" s="48">
        <f t="shared" si="14"/>
        <v>1.9426613896218119</v>
      </c>
      <c r="Z216" s="15" t="s">
        <v>20</v>
      </c>
      <c r="AA216" s="16">
        <v>3067.3</v>
      </c>
      <c r="AB216" s="16">
        <v>0</v>
      </c>
      <c r="AC216" s="16">
        <v>6837.62449818408</v>
      </c>
    </row>
    <row r="217" spans="1:29" ht="15" customHeight="1" x14ac:dyDescent="0.25">
      <c r="A217" s="39" t="s">
        <v>443</v>
      </c>
      <c r="B217" s="41" t="s">
        <v>444</v>
      </c>
      <c r="C217" s="36">
        <v>0.59154499999999999</v>
      </c>
      <c r="D217" s="44">
        <v>0.59154499999999999</v>
      </c>
      <c r="E217" s="46">
        <f t="shared" si="13"/>
        <v>0.40650500000000001</v>
      </c>
      <c r="F217" s="46">
        <f>G217+H217+J217+M217+N217+O217+P217+R217+S217</f>
        <v>0.40650500000000001</v>
      </c>
      <c r="G217" s="36">
        <v>0</v>
      </c>
      <c r="H217" s="36">
        <v>0</v>
      </c>
      <c r="I217" s="36">
        <v>0.18504000000000001</v>
      </c>
      <c r="J217" s="36">
        <v>0</v>
      </c>
      <c r="K217" s="36">
        <v>0</v>
      </c>
      <c r="L217" s="36">
        <v>0</v>
      </c>
      <c r="M217" s="36">
        <v>1.35E-4</v>
      </c>
      <c r="N217" s="36">
        <v>0</v>
      </c>
      <c r="O217" s="36">
        <v>0</v>
      </c>
      <c r="P217" s="36">
        <v>8.8200000000000001E-2</v>
      </c>
      <c r="Q217" s="36">
        <v>0</v>
      </c>
      <c r="R217" s="36">
        <v>0.31817000000000001</v>
      </c>
      <c r="S217" s="36">
        <v>0</v>
      </c>
      <c r="T217" s="36">
        <v>0</v>
      </c>
      <c r="U217" s="36">
        <v>0</v>
      </c>
      <c r="V217" s="36">
        <v>0</v>
      </c>
      <c r="W217" s="46">
        <v>0.16800000000000001</v>
      </c>
      <c r="X217" s="48">
        <f t="shared" si="14"/>
        <v>3.5211011904761902</v>
      </c>
      <c r="Z217" s="15" t="s">
        <v>16</v>
      </c>
      <c r="AA217" s="16">
        <v>81.5</v>
      </c>
      <c r="AB217" s="16">
        <v>0</v>
      </c>
      <c r="AC217" s="16">
        <v>53.541644083205703</v>
      </c>
    </row>
    <row r="218" spans="1:29" ht="15" customHeight="1" x14ac:dyDescent="0.25">
      <c r="A218" s="39" t="s">
        <v>445</v>
      </c>
      <c r="B218" s="41" t="s">
        <v>446</v>
      </c>
      <c r="C218" s="36">
        <v>2.500772</v>
      </c>
      <c r="D218" s="44">
        <v>2.500772</v>
      </c>
      <c r="E218" s="46">
        <f t="shared" si="13"/>
        <v>2.024095</v>
      </c>
      <c r="F218" s="46">
        <f>G218+E218</f>
        <v>2.024095</v>
      </c>
      <c r="G218" s="36">
        <v>0</v>
      </c>
      <c r="H218" s="36">
        <v>0.50884200000000002</v>
      </c>
      <c r="I218" s="36">
        <v>0.35748000000000002</v>
      </c>
      <c r="J218" s="36">
        <v>4.4089000000000003E-2</v>
      </c>
      <c r="K218" s="36">
        <v>0</v>
      </c>
      <c r="L218" s="36">
        <v>0</v>
      </c>
      <c r="M218" s="36">
        <v>0.35128399999999999</v>
      </c>
      <c r="N218" s="36">
        <v>0</v>
      </c>
      <c r="O218" s="36">
        <v>0</v>
      </c>
      <c r="P218" s="36">
        <v>0.12107999999999999</v>
      </c>
      <c r="Q218" s="36">
        <v>7.2599999999999998E-2</v>
      </c>
      <c r="R218" s="36">
        <v>0.73263999999999996</v>
      </c>
      <c r="S218" s="36">
        <v>0.19356000000000001</v>
      </c>
      <c r="T218" s="36">
        <v>1.1999999999999999E-3</v>
      </c>
      <c r="U218" s="36">
        <v>0.117997</v>
      </c>
      <c r="V218" s="36">
        <v>0</v>
      </c>
      <c r="W218" s="46">
        <v>0.91800000000000004</v>
      </c>
      <c r="X218" s="48">
        <f t="shared" si="14"/>
        <v>2.7241525054466229</v>
      </c>
      <c r="Z218" s="15" t="s">
        <v>25</v>
      </c>
      <c r="AA218" s="16">
        <v>7115.7</v>
      </c>
      <c r="AB218" s="16">
        <v>822.32</v>
      </c>
      <c r="AC218" s="16">
        <v>19383.433857855998</v>
      </c>
    </row>
    <row r="219" spans="1:29" ht="15" customHeight="1" x14ac:dyDescent="0.25">
      <c r="A219" s="39" t="s">
        <v>447</v>
      </c>
      <c r="B219" s="41" t="s">
        <v>448</v>
      </c>
      <c r="C219" s="36">
        <v>2.3342670000000001</v>
      </c>
      <c r="D219" s="44">
        <v>2.3342670000000001</v>
      </c>
      <c r="E219" s="46">
        <f t="shared" si="13"/>
        <v>1.87365</v>
      </c>
      <c r="F219" s="46">
        <f>G219+E219</f>
        <v>1.87365</v>
      </c>
      <c r="G219" s="36">
        <v>0</v>
      </c>
      <c r="H219" s="36">
        <v>0.344254</v>
      </c>
      <c r="I219" s="36">
        <v>0.32904</v>
      </c>
      <c r="J219" s="36">
        <v>4.3352000000000002E-2</v>
      </c>
      <c r="K219" s="36">
        <v>0</v>
      </c>
      <c r="L219" s="36">
        <v>0</v>
      </c>
      <c r="M219" s="36">
        <v>0.34126299999999998</v>
      </c>
      <c r="N219" s="36">
        <v>0</v>
      </c>
      <c r="O219" s="36">
        <v>0</v>
      </c>
      <c r="P219" s="36">
        <v>0.10224</v>
      </c>
      <c r="Q219" s="36">
        <v>4.1640000000000003E-2</v>
      </c>
      <c r="R219" s="36">
        <v>0.80554099999999995</v>
      </c>
      <c r="S219" s="36">
        <v>0.19536000000000001</v>
      </c>
      <c r="T219" s="36">
        <v>0</v>
      </c>
      <c r="U219" s="36">
        <v>0.131577</v>
      </c>
      <c r="V219" s="36">
        <v>0</v>
      </c>
      <c r="W219" s="46">
        <v>0.91800000000000004</v>
      </c>
      <c r="X219" s="48">
        <f t="shared" si="14"/>
        <v>2.5427745098039214</v>
      </c>
      <c r="Z219" s="15" t="s">
        <v>25</v>
      </c>
      <c r="AA219" s="16">
        <v>9464.7999999999993</v>
      </c>
      <c r="AB219" s="16">
        <v>988.9</v>
      </c>
      <c r="AC219" s="16">
        <v>22001.092791057399</v>
      </c>
    </row>
    <row r="220" spans="1:29" ht="15" customHeight="1" x14ac:dyDescent="0.25">
      <c r="A220" s="39" t="s">
        <v>449</v>
      </c>
      <c r="B220" s="41" t="s">
        <v>450</v>
      </c>
      <c r="C220" s="36">
        <v>2.651659</v>
      </c>
      <c r="D220" s="44">
        <v>2.651659</v>
      </c>
      <c r="E220" s="46">
        <f t="shared" si="13"/>
        <v>2.2452049999999999</v>
      </c>
      <c r="F220" s="46">
        <f>G220+E220</f>
        <v>2.2452049999999999</v>
      </c>
      <c r="G220" s="36">
        <v>0</v>
      </c>
      <c r="H220" s="36">
        <v>0.78835599999999995</v>
      </c>
      <c r="I220" s="36">
        <v>0.27576000000000001</v>
      </c>
      <c r="J220" s="36">
        <v>4.351E-2</v>
      </c>
      <c r="K220" s="36">
        <v>0</v>
      </c>
      <c r="L220" s="36">
        <v>0</v>
      </c>
      <c r="M220" s="36">
        <v>0.34222200000000003</v>
      </c>
      <c r="N220" s="36">
        <v>0</v>
      </c>
      <c r="O220" s="36">
        <v>0</v>
      </c>
      <c r="P220" s="36">
        <v>0.10284</v>
      </c>
      <c r="Q220" s="36">
        <v>4.2360000000000002E-2</v>
      </c>
      <c r="R220" s="36">
        <v>0.71435700000000002</v>
      </c>
      <c r="S220" s="36">
        <v>0.21156</v>
      </c>
      <c r="T220" s="36">
        <v>0</v>
      </c>
      <c r="U220" s="36">
        <v>0.130694</v>
      </c>
      <c r="V220" s="36">
        <v>0</v>
      </c>
      <c r="W220" s="46">
        <v>0.91800000000000004</v>
      </c>
      <c r="X220" s="48">
        <f t="shared" si="14"/>
        <v>2.8885174291938998</v>
      </c>
      <c r="Z220" s="15" t="s">
        <v>16</v>
      </c>
      <c r="AA220" s="16">
        <v>241.1</v>
      </c>
      <c r="AB220" s="16">
        <v>0</v>
      </c>
      <c r="AC220" s="16">
        <v>305.63890600395899</v>
      </c>
    </row>
    <row r="221" spans="1:29" ht="15" customHeight="1" x14ac:dyDescent="0.25">
      <c r="A221" s="39" t="s">
        <v>451</v>
      </c>
      <c r="B221" s="41" t="s">
        <v>452</v>
      </c>
      <c r="C221" s="36">
        <v>0.50882799999999995</v>
      </c>
      <c r="D221" s="44">
        <v>0.50882799999999995</v>
      </c>
      <c r="E221" s="46">
        <f t="shared" si="13"/>
        <v>0.39590799999999998</v>
      </c>
      <c r="F221" s="46">
        <f>G221+H221+J221+M221+N221+O221+P221+R221+S221</f>
        <v>0.39590799999999998</v>
      </c>
      <c r="G221" s="36">
        <v>0</v>
      </c>
      <c r="H221" s="36">
        <v>0</v>
      </c>
      <c r="I221" s="36">
        <v>0.11292000000000001</v>
      </c>
      <c r="J221" s="36">
        <v>0</v>
      </c>
      <c r="K221" s="36">
        <v>0</v>
      </c>
      <c r="L221" s="36">
        <v>0</v>
      </c>
      <c r="M221" s="36">
        <v>2.0599999999999999E-4</v>
      </c>
      <c r="N221" s="36">
        <v>0</v>
      </c>
      <c r="O221" s="36">
        <v>0</v>
      </c>
      <c r="P221" s="36">
        <v>5.2920000000000002E-2</v>
      </c>
      <c r="Q221" s="36">
        <v>0</v>
      </c>
      <c r="R221" s="36">
        <v>0.34278199999999998</v>
      </c>
      <c r="S221" s="36">
        <v>0</v>
      </c>
      <c r="T221" s="36">
        <v>0</v>
      </c>
      <c r="U221" s="36">
        <v>0</v>
      </c>
      <c r="V221" s="36">
        <v>0</v>
      </c>
      <c r="W221" s="46">
        <v>0.16800000000000001</v>
      </c>
      <c r="X221" s="48">
        <f t="shared" si="14"/>
        <v>3.0287380952380949</v>
      </c>
      <c r="Z221" s="15" t="s">
        <v>16</v>
      </c>
      <c r="AA221" s="16">
        <v>185.7</v>
      </c>
      <c r="AB221" s="16">
        <v>0</v>
      </c>
      <c r="AC221" s="16">
        <v>152.15010591279901</v>
      </c>
    </row>
    <row r="222" spans="1:29" ht="15" customHeight="1" x14ac:dyDescent="0.25">
      <c r="A222" s="39" t="s">
        <v>453</v>
      </c>
      <c r="B222" s="41" t="s">
        <v>454</v>
      </c>
      <c r="C222" s="36">
        <v>0.69301199999999996</v>
      </c>
      <c r="D222" s="44">
        <v>0.69301199999999996</v>
      </c>
      <c r="E222" s="46">
        <f t="shared" si="13"/>
        <v>0.40333199999999997</v>
      </c>
      <c r="F222" s="46">
        <f>G222+H222+J222+M222+N222+O222+P222+R222+S222</f>
        <v>0.40333199999999997</v>
      </c>
      <c r="G222" s="36">
        <v>0</v>
      </c>
      <c r="H222" s="36">
        <v>0</v>
      </c>
      <c r="I222" s="36">
        <v>0.28967999999999999</v>
      </c>
      <c r="J222" s="36">
        <v>0</v>
      </c>
      <c r="K222" s="36">
        <v>0</v>
      </c>
      <c r="L222" s="36">
        <v>0</v>
      </c>
      <c r="M222" s="36">
        <v>9.6000000000000002E-5</v>
      </c>
      <c r="N222" s="36">
        <v>0</v>
      </c>
      <c r="O222" s="36">
        <v>0</v>
      </c>
      <c r="P222" s="36">
        <v>7.2599999999999998E-2</v>
      </c>
      <c r="Q222" s="36">
        <v>0</v>
      </c>
      <c r="R222" s="36">
        <v>0.33063599999999999</v>
      </c>
      <c r="S222" s="36">
        <v>0</v>
      </c>
      <c r="T222" s="36">
        <v>0</v>
      </c>
      <c r="U222" s="36">
        <v>0</v>
      </c>
      <c r="V222" s="36">
        <v>0</v>
      </c>
      <c r="W222" s="46">
        <v>0.39</v>
      </c>
      <c r="X222" s="48">
        <f t="shared" si="14"/>
        <v>1.7769538461538459</v>
      </c>
      <c r="Z222" s="15" t="s">
        <v>16</v>
      </c>
      <c r="AA222" s="16">
        <v>165.8</v>
      </c>
      <c r="AB222" s="16">
        <v>0</v>
      </c>
      <c r="AC222" s="16">
        <v>159.96571518083999</v>
      </c>
    </row>
    <row r="223" spans="1:29" ht="15" customHeight="1" x14ac:dyDescent="0.25">
      <c r="A223" s="39" t="s">
        <v>455</v>
      </c>
      <c r="B223" s="41" t="s">
        <v>456</v>
      </c>
      <c r="C223" s="36">
        <v>2.4022610000000002</v>
      </c>
      <c r="D223" s="44">
        <v>2.4022610000000002</v>
      </c>
      <c r="E223" s="46">
        <f t="shared" si="13"/>
        <v>1.9072480000000001</v>
      </c>
      <c r="F223" s="46">
        <f>G223+E223</f>
        <v>1.9072480000000001</v>
      </c>
      <c r="G223" s="36">
        <v>0</v>
      </c>
      <c r="H223" s="36">
        <v>0.40457900000000002</v>
      </c>
      <c r="I223" s="36">
        <v>0.37944</v>
      </c>
      <c r="J223" s="36">
        <v>4.3253E-2</v>
      </c>
      <c r="K223" s="36">
        <v>0</v>
      </c>
      <c r="L223" s="36">
        <v>0</v>
      </c>
      <c r="M223" s="36">
        <v>0.352491</v>
      </c>
      <c r="N223" s="36">
        <v>0</v>
      </c>
      <c r="O223" s="36">
        <v>0</v>
      </c>
      <c r="P223" s="36">
        <v>0.11748</v>
      </c>
      <c r="Q223" s="36">
        <v>7.0319999999999994E-2</v>
      </c>
      <c r="R223" s="36">
        <v>0.71980500000000003</v>
      </c>
      <c r="S223" s="36">
        <v>0.19932</v>
      </c>
      <c r="T223" s="36">
        <v>1.1999999999999999E-3</v>
      </c>
      <c r="U223" s="36">
        <v>0.114373</v>
      </c>
      <c r="V223" s="36">
        <v>0</v>
      </c>
      <c r="W223" s="46">
        <v>0.91800000000000004</v>
      </c>
      <c r="X223" s="48">
        <f t="shared" si="14"/>
        <v>2.6168420479302834</v>
      </c>
      <c r="Z223" s="15" t="s">
        <v>16</v>
      </c>
      <c r="AA223" s="16">
        <v>142.1</v>
      </c>
      <c r="AB223" s="16">
        <v>0</v>
      </c>
      <c r="AC223" s="16">
        <v>130.84115891690101</v>
      </c>
    </row>
    <row r="224" spans="1:29" ht="15" customHeight="1" x14ac:dyDescent="0.25">
      <c r="A224" s="39" t="s">
        <v>457</v>
      </c>
      <c r="B224" s="41" t="s">
        <v>458</v>
      </c>
      <c r="C224" s="36">
        <v>0.55798099999999995</v>
      </c>
      <c r="D224" s="44">
        <v>0.55798099999999995</v>
      </c>
      <c r="E224" s="46">
        <f t="shared" si="13"/>
        <v>0.36466100000000001</v>
      </c>
      <c r="F224" s="46">
        <f>G224+H224+J224+M224+N224+O224+P224+R224+S224</f>
        <v>0.36466100000000001</v>
      </c>
      <c r="G224" s="36">
        <v>0</v>
      </c>
      <c r="H224" s="36">
        <v>0</v>
      </c>
      <c r="I224" s="36">
        <v>0.19331999999999999</v>
      </c>
      <c r="J224" s="36">
        <v>0</v>
      </c>
      <c r="K224" s="36">
        <v>0</v>
      </c>
      <c r="L224" s="36">
        <v>0</v>
      </c>
      <c r="M224" s="36">
        <v>1.76E-4</v>
      </c>
      <c r="N224" s="36">
        <v>0</v>
      </c>
      <c r="O224" s="36">
        <v>0</v>
      </c>
      <c r="P224" s="36">
        <v>4.2360000000000002E-2</v>
      </c>
      <c r="Q224" s="36">
        <v>0</v>
      </c>
      <c r="R224" s="36">
        <v>0.32212499999999999</v>
      </c>
      <c r="S224" s="36">
        <v>0</v>
      </c>
      <c r="T224" s="36">
        <v>0</v>
      </c>
      <c r="U224" s="36">
        <v>0</v>
      </c>
      <c r="V224" s="36">
        <v>0</v>
      </c>
      <c r="W224" s="46">
        <v>0.20899999999999999</v>
      </c>
      <c r="X224" s="48">
        <f t="shared" si="14"/>
        <v>2.6697655502392341</v>
      </c>
      <c r="Z224" s="15" t="s">
        <v>16</v>
      </c>
      <c r="AA224" s="16">
        <v>50.1</v>
      </c>
      <c r="AB224" s="16">
        <v>0</v>
      </c>
      <c r="AC224" s="16">
        <v>55.385905111294797</v>
      </c>
    </row>
    <row r="225" spans="1:29" ht="15" customHeight="1" x14ac:dyDescent="0.25">
      <c r="A225" s="39" t="s">
        <v>459</v>
      </c>
      <c r="B225" s="41" t="s">
        <v>460</v>
      </c>
      <c r="C225" s="36">
        <v>2.6805289999999999</v>
      </c>
      <c r="D225" s="44">
        <v>2.6805289999999999</v>
      </c>
      <c r="E225" s="46">
        <f t="shared" si="13"/>
        <v>1.9519029999999999</v>
      </c>
      <c r="F225" s="46">
        <f>G225+E225</f>
        <v>2.1032850000000001</v>
      </c>
      <c r="G225" s="36">
        <v>0.15138199999999999</v>
      </c>
      <c r="H225" s="36">
        <v>0.363402</v>
      </c>
      <c r="I225" s="36">
        <v>0.44316</v>
      </c>
      <c r="J225" s="36">
        <v>2.6748000000000001E-2</v>
      </c>
      <c r="K225" s="36">
        <v>0</v>
      </c>
      <c r="L225" s="36">
        <v>0</v>
      </c>
      <c r="M225" s="36">
        <v>0.407781</v>
      </c>
      <c r="N225" s="36">
        <v>8.7359999999999993E-2</v>
      </c>
      <c r="O225" s="36">
        <v>4.4400000000000004E-3</v>
      </c>
      <c r="P225" s="36">
        <v>0.12612000000000001</v>
      </c>
      <c r="Q225" s="36">
        <v>2.988E-2</v>
      </c>
      <c r="R225" s="36">
        <v>0.713812</v>
      </c>
      <c r="S225" s="36">
        <v>0.19236</v>
      </c>
      <c r="T225" s="36">
        <v>0</v>
      </c>
      <c r="U225" s="36">
        <v>0.13408400000000001</v>
      </c>
      <c r="V225" s="36">
        <v>0</v>
      </c>
      <c r="W225" s="46">
        <v>1.1779999999999999</v>
      </c>
      <c r="X225" s="48">
        <f t="shared" si="14"/>
        <v>2.2754915110356535</v>
      </c>
      <c r="Z225" s="15" t="s">
        <v>16</v>
      </c>
      <c r="AA225" s="16">
        <v>38.299999999999997</v>
      </c>
      <c r="AB225" s="16">
        <v>0</v>
      </c>
      <c r="AC225" s="16">
        <v>42.718611531808499</v>
      </c>
    </row>
    <row r="226" spans="1:29" ht="15" customHeight="1" x14ac:dyDescent="0.25">
      <c r="A226" s="39" t="s">
        <v>461</v>
      </c>
      <c r="B226" s="41" t="s">
        <v>462</v>
      </c>
      <c r="C226" s="36">
        <v>2.57829</v>
      </c>
      <c r="D226" s="44">
        <v>2.57829</v>
      </c>
      <c r="E226" s="46">
        <f t="shared" si="13"/>
        <v>1.890857</v>
      </c>
      <c r="F226" s="46">
        <f>G226+E226</f>
        <v>1.890857</v>
      </c>
      <c r="G226" s="36">
        <v>0</v>
      </c>
      <c r="H226" s="36">
        <v>0.42274600000000001</v>
      </c>
      <c r="I226" s="36">
        <v>0.56747999999999998</v>
      </c>
      <c r="J226" s="36">
        <v>2.4381E-2</v>
      </c>
      <c r="K226" s="36">
        <v>0</v>
      </c>
      <c r="L226" s="36">
        <v>0</v>
      </c>
      <c r="M226" s="36">
        <v>0.331787</v>
      </c>
      <c r="N226" s="36">
        <v>4.2840000000000003E-2</v>
      </c>
      <c r="O226" s="36">
        <v>2.16E-3</v>
      </c>
      <c r="P226" s="36">
        <v>9.9000000000000005E-2</v>
      </c>
      <c r="Q226" s="36">
        <v>6.0479999999999999E-2</v>
      </c>
      <c r="R226" s="36">
        <v>0.76970300000000003</v>
      </c>
      <c r="S226" s="36">
        <v>0.13775999999999999</v>
      </c>
      <c r="T226" s="36">
        <v>1.08E-3</v>
      </c>
      <c r="U226" s="36">
        <v>0.11887300000000001</v>
      </c>
      <c r="V226" s="36">
        <v>0</v>
      </c>
      <c r="W226" s="46">
        <v>1.137</v>
      </c>
      <c r="X226" s="48">
        <f t="shared" si="14"/>
        <v>2.2676253298153033</v>
      </c>
      <c r="Z226" s="15" t="s">
        <v>24</v>
      </c>
      <c r="AA226" s="16">
        <v>3814</v>
      </c>
      <c r="AB226" s="16">
        <v>414.5</v>
      </c>
      <c r="AC226" s="16">
        <v>7692.0738857828401</v>
      </c>
    </row>
    <row r="227" spans="1:29" ht="15" customHeight="1" x14ac:dyDescent="0.25">
      <c r="A227" s="39" t="s">
        <v>463</v>
      </c>
      <c r="B227" s="41" t="s">
        <v>464</v>
      </c>
      <c r="C227" s="36">
        <v>2.6793849999999999</v>
      </c>
      <c r="D227" s="44">
        <v>2.6793849999999999</v>
      </c>
      <c r="E227" s="46">
        <f t="shared" si="13"/>
        <v>1.9525969999999999</v>
      </c>
      <c r="F227" s="46">
        <f>G227+E227</f>
        <v>1.9525969999999999</v>
      </c>
      <c r="G227" s="36">
        <v>0</v>
      </c>
      <c r="H227" s="36">
        <v>0.31853900000000002</v>
      </c>
      <c r="I227" s="36">
        <v>0.58896000000000004</v>
      </c>
      <c r="J227" s="36">
        <v>4.2766999999999999E-2</v>
      </c>
      <c r="K227" s="36">
        <v>0</v>
      </c>
      <c r="L227" s="36">
        <v>0</v>
      </c>
      <c r="M227" s="36">
        <v>0.44936999999999999</v>
      </c>
      <c r="N227" s="36">
        <v>0.14316000000000001</v>
      </c>
      <c r="O227" s="36">
        <v>7.1999999999999998E-3</v>
      </c>
      <c r="P227" s="36">
        <v>7.4400000000000004E-3</v>
      </c>
      <c r="Q227" s="36">
        <v>2.5559999999999999E-2</v>
      </c>
      <c r="R227" s="36">
        <v>0.74916099999999997</v>
      </c>
      <c r="S227" s="36">
        <v>0.2094</v>
      </c>
      <c r="T227" s="36">
        <v>0</v>
      </c>
      <c r="U227" s="36">
        <v>0.13782800000000001</v>
      </c>
      <c r="V227" s="36">
        <v>0</v>
      </c>
      <c r="W227" s="46">
        <v>1.1779999999999999</v>
      </c>
      <c r="X227" s="48">
        <f t="shared" si="14"/>
        <v>2.2745203735144313</v>
      </c>
      <c r="Z227" s="15" t="s">
        <v>16</v>
      </c>
      <c r="AA227" s="16">
        <v>266.75</v>
      </c>
      <c r="AB227" s="16">
        <v>0</v>
      </c>
      <c r="AC227" s="16">
        <v>296.44289827920801</v>
      </c>
    </row>
    <row r="228" spans="1:29" ht="15" customHeight="1" x14ac:dyDescent="0.25">
      <c r="A228" s="39" t="s">
        <v>465</v>
      </c>
      <c r="B228" s="41" t="s">
        <v>466</v>
      </c>
      <c r="C228" s="36">
        <v>2.420013</v>
      </c>
      <c r="D228" s="44">
        <v>2.420013</v>
      </c>
      <c r="E228" s="46">
        <f t="shared" si="13"/>
        <v>1.8533730000000002</v>
      </c>
      <c r="F228" s="46">
        <f>G228+E228</f>
        <v>1.8533730000000002</v>
      </c>
      <c r="G228" s="36">
        <v>0</v>
      </c>
      <c r="H228" s="36">
        <v>0.35284300000000002</v>
      </c>
      <c r="I228" s="36">
        <v>0.56591999999999998</v>
      </c>
      <c r="J228" s="36">
        <v>3.9655000000000003E-2</v>
      </c>
      <c r="K228" s="36">
        <v>0</v>
      </c>
      <c r="L228" s="36">
        <v>0</v>
      </c>
      <c r="M228" s="36">
        <v>0.40809299999999998</v>
      </c>
      <c r="N228" s="36">
        <v>0.10836</v>
      </c>
      <c r="O228" s="36">
        <v>5.5199999999999997E-3</v>
      </c>
      <c r="P228" s="36">
        <v>2.3279999999999999E-2</v>
      </c>
      <c r="Q228" s="36">
        <v>2.1000000000000001E-2</v>
      </c>
      <c r="R228" s="36">
        <v>0.70538199999999995</v>
      </c>
      <c r="S228" s="36">
        <v>0.18923999999999999</v>
      </c>
      <c r="T228" s="36">
        <v>7.2000000000000005E-4</v>
      </c>
      <c r="U228" s="36">
        <v>0</v>
      </c>
      <c r="V228" s="36">
        <v>0</v>
      </c>
      <c r="W228" s="46">
        <v>1.1779999999999999</v>
      </c>
      <c r="X228" s="48">
        <f t="shared" si="14"/>
        <v>2.0543404074702889</v>
      </c>
      <c r="Z228" s="15" t="s">
        <v>16</v>
      </c>
      <c r="AA228" s="16">
        <v>69.8</v>
      </c>
      <c r="AB228" s="16">
        <v>0</v>
      </c>
      <c r="AC228" s="16">
        <v>68.255275335754106</v>
      </c>
    </row>
    <row r="229" spans="1:29" ht="15" customHeight="1" x14ac:dyDescent="0.25">
      <c r="A229" s="39" t="s">
        <v>467</v>
      </c>
      <c r="B229" s="41" t="s">
        <v>468</v>
      </c>
      <c r="C229" s="36">
        <v>0.67732800000000004</v>
      </c>
      <c r="D229" s="44">
        <v>0.67732800000000004</v>
      </c>
      <c r="E229" s="46">
        <f t="shared" si="13"/>
        <v>0.371448</v>
      </c>
      <c r="F229" s="46">
        <f>G229+H229+J229+M229+N229+O229+P229+R229+S229</f>
        <v>0.371448</v>
      </c>
      <c r="G229" s="36">
        <v>0</v>
      </c>
      <c r="H229" s="36">
        <v>0</v>
      </c>
      <c r="I229" s="36">
        <v>0.30587999999999999</v>
      </c>
      <c r="J229" s="36">
        <v>0</v>
      </c>
      <c r="K229" s="36">
        <v>0</v>
      </c>
      <c r="L229" s="36">
        <v>0</v>
      </c>
      <c r="M229" s="36">
        <v>0</v>
      </c>
      <c r="N229" s="36">
        <v>0</v>
      </c>
      <c r="O229" s="36">
        <v>0</v>
      </c>
      <c r="P229" s="36">
        <v>5.772E-2</v>
      </c>
      <c r="Q229" s="36">
        <v>0</v>
      </c>
      <c r="R229" s="36">
        <v>0.31372800000000001</v>
      </c>
      <c r="S229" s="36">
        <v>0</v>
      </c>
      <c r="T229" s="36">
        <v>0</v>
      </c>
      <c r="U229" s="36">
        <v>0</v>
      </c>
      <c r="V229" s="36">
        <v>0</v>
      </c>
      <c r="W229" s="46">
        <v>0.20899999999999999</v>
      </c>
      <c r="X229" s="48">
        <f t="shared" si="14"/>
        <v>3.2408038277511966</v>
      </c>
      <c r="Z229" s="15" t="s">
        <v>16</v>
      </c>
      <c r="AA229" s="16">
        <v>214.9</v>
      </c>
      <c r="AB229" s="16">
        <v>47.9</v>
      </c>
      <c r="AC229" s="16">
        <v>201.893878454862</v>
      </c>
    </row>
    <row r="230" spans="1:29" ht="15" customHeight="1" x14ac:dyDescent="0.25">
      <c r="A230" s="39" t="s">
        <v>469</v>
      </c>
      <c r="B230" s="41" t="s">
        <v>470</v>
      </c>
      <c r="C230" s="36">
        <v>1.814303</v>
      </c>
      <c r="D230" s="44">
        <v>1.814303</v>
      </c>
      <c r="E230" s="46">
        <f t="shared" si="13"/>
        <v>1.320964</v>
      </c>
      <c r="F230" s="46">
        <f>G230+E230</f>
        <v>1.478569</v>
      </c>
      <c r="G230" s="36">
        <v>0.157605</v>
      </c>
      <c r="H230" s="36">
        <v>0.36123899999999998</v>
      </c>
      <c r="I230" s="36">
        <v>0.20508000000000001</v>
      </c>
      <c r="J230" s="36">
        <v>2.6769000000000001E-2</v>
      </c>
      <c r="K230" s="36">
        <v>0</v>
      </c>
      <c r="L230" s="36">
        <v>0</v>
      </c>
      <c r="M230" s="36">
        <v>0.22342200000000001</v>
      </c>
      <c r="N230" s="36">
        <v>4.956E-2</v>
      </c>
      <c r="O230" s="36">
        <v>2.5200000000000001E-3</v>
      </c>
      <c r="P230" s="36">
        <v>6.1080000000000002E-2</v>
      </c>
      <c r="Q230" s="36">
        <v>1.848E-2</v>
      </c>
      <c r="R230" s="36">
        <v>0.53709399999999996</v>
      </c>
      <c r="S230" s="36">
        <v>4.0800000000000003E-2</v>
      </c>
      <c r="T230" s="36">
        <v>2.4000000000000001E-4</v>
      </c>
      <c r="U230" s="36">
        <v>0.130414</v>
      </c>
      <c r="V230" s="36">
        <v>0</v>
      </c>
      <c r="W230" s="46">
        <v>1.137</v>
      </c>
      <c r="X230" s="48">
        <f t="shared" si="14"/>
        <v>1.5956930518909411</v>
      </c>
      <c r="Z230" s="15" t="s">
        <v>16</v>
      </c>
      <c r="AA230" s="16">
        <v>180.98</v>
      </c>
      <c r="AB230" s="16">
        <v>0</v>
      </c>
      <c r="AC230" s="16">
        <v>164.26673412515001</v>
      </c>
    </row>
    <row r="231" spans="1:29" ht="15" customHeight="1" x14ac:dyDescent="0.25">
      <c r="A231" s="39" t="s">
        <v>471</v>
      </c>
      <c r="B231" s="41" t="s">
        <v>472</v>
      </c>
      <c r="C231" s="36">
        <v>1.8067</v>
      </c>
      <c r="D231" s="44">
        <v>2.373923</v>
      </c>
      <c r="E231" s="46">
        <f t="shared" si="13"/>
        <v>1.413751</v>
      </c>
      <c r="F231" s="46">
        <f>G231+E231</f>
        <v>1.550767</v>
      </c>
      <c r="G231" s="36">
        <v>0.137016</v>
      </c>
      <c r="H231" s="36">
        <v>0.32489099999999999</v>
      </c>
      <c r="I231" s="36">
        <v>0.14208000000000001</v>
      </c>
      <c r="J231" s="36">
        <v>1.3625999999999999E-2</v>
      </c>
      <c r="K231" s="36">
        <v>0.40260000000000001</v>
      </c>
      <c r="L231" s="36">
        <v>1.7503000000000001E-2</v>
      </c>
      <c r="M231" s="36">
        <v>0.26399600000000001</v>
      </c>
      <c r="N231" s="36">
        <v>0</v>
      </c>
      <c r="O231" s="36">
        <v>0</v>
      </c>
      <c r="P231" s="36">
        <v>2.8799999999999999E-2</v>
      </c>
      <c r="Q231" s="36">
        <v>2.928E-2</v>
      </c>
      <c r="R231" s="36">
        <v>0.58731800000000001</v>
      </c>
      <c r="S231" s="36">
        <v>0.16583999999999999</v>
      </c>
      <c r="T231" s="36">
        <v>2.4000000000000001E-4</v>
      </c>
      <c r="U231" s="36">
        <v>0.11361300000000001</v>
      </c>
      <c r="V231" s="36">
        <v>0.14712</v>
      </c>
      <c r="W231" s="46">
        <v>1.3240000000000001</v>
      </c>
      <c r="X231" s="48">
        <f t="shared" si="14"/>
        <v>1.7929932024169184</v>
      </c>
      <c r="Z231" s="15" t="s">
        <v>19</v>
      </c>
      <c r="AA231" s="16">
        <v>1484.7</v>
      </c>
      <c r="AB231" s="16">
        <v>55.4</v>
      </c>
      <c r="AC231" s="16">
        <v>3787.3205423659701</v>
      </c>
    </row>
    <row r="232" spans="1:29" ht="15" customHeight="1" x14ac:dyDescent="0.25">
      <c r="A232" s="39" t="s">
        <v>473</v>
      </c>
      <c r="B232" s="41" t="s">
        <v>474</v>
      </c>
      <c r="C232" s="36">
        <v>1.5807</v>
      </c>
      <c r="D232" s="44">
        <v>1.9700690000000001</v>
      </c>
      <c r="E232" s="46">
        <f t="shared" si="13"/>
        <v>1.2124760000000001</v>
      </c>
      <c r="F232" s="46">
        <f>G232+E232</f>
        <v>1.3298320000000001</v>
      </c>
      <c r="G232" s="36">
        <v>0.117356</v>
      </c>
      <c r="H232" s="36">
        <v>0.24682299999999999</v>
      </c>
      <c r="I232" s="36">
        <v>0.1206</v>
      </c>
      <c r="J232" s="36">
        <v>1.2086E-2</v>
      </c>
      <c r="K232" s="36">
        <v>0.18912000000000001</v>
      </c>
      <c r="L232" s="36">
        <v>3.1049E-2</v>
      </c>
      <c r="M232" s="36">
        <v>0.25630799999999998</v>
      </c>
      <c r="N232" s="36">
        <v>0</v>
      </c>
      <c r="O232" s="36">
        <v>0</v>
      </c>
      <c r="P232" s="36">
        <v>2.5559999999999999E-2</v>
      </c>
      <c r="Q232" s="36">
        <v>2.5919999999999999E-2</v>
      </c>
      <c r="R232" s="36">
        <v>0.51053899999999997</v>
      </c>
      <c r="S232" s="36">
        <v>0.13524</v>
      </c>
      <c r="T232" s="36">
        <v>2.4000000000000001E-4</v>
      </c>
      <c r="U232" s="36">
        <v>0.130028</v>
      </c>
      <c r="V232" s="36">
        <v>0.16919999999999999</v>
      </c>
      <c r="W232" s="46">
        <v>1.3240000000000001</v>
      </c>
      <c r="X232" s="48">
        <f t="shared" si="14"/>
        <v>1.4879675226586102</v>
      </c>
      <c r="Z232" s="15" t="s">
        <v>24</v>
      </c>
      <c r="AA232" s="16">
        <v>4024.2</v>
      </c>
      <c r="AB232" s="16">
        <v>505.4</v>
      </c>
      <c r="AC232" s="16">
        <v>11523.590778072399</v>
      </c>
    </row>
    <row r="233" spans="1:29" ht="15" customHeight="1" x14ac:dyDescent="0.25">
      <c r="A233" s="39" t="s">
        <v>475</v>
      </c>
      <c r="B233" s="41" t="s">
        <v>476</v>
      </c>
      <c r="C233" s="36">
        <v>0.70887</v>
      </c>
      <c r="D233" s="44">
        <v>0.70887</v>
      </c>
      <c r="E233" s="46">
        <f t="shared" si="13"/>
        <v>0.38331000000000004</v>
      </c>
      <c r="F233" s="46">
        <f t="shared" ref="F233:F251" si="15">G233+H233+J233+M233+N233+O233+P233+R233+S233</f>
        <v>0.38331000000000004</v>
      </c>
      <c r="G233" s="36">
        <v>0</v>
      </c>
      <c r="H233" s="36">
        <v>0</v>
      </c>
      <c r="I233" s="36">
        <v>0.32556000000000002</v>
      </c>
      <c r="J233" s="36">
        <v>0</v>
      </c>
      <c r="K233" s="36">
        <v>0</v>
      </c>
      <c r="L233" s="36">
        <v>0</v>
      </c>
      <c r="M233" s="36">
        <v>8.8900000000000003E-4</v>
      </c>
      <c r="N233" s="36">
        <v>0</v>
      </c>
      <c r="O233" s="36">
        <v>0</v>
      </c>
      <c r="P233" s="36">
        <v>6.0600000000000001E-2</v>
      </c>
      <c r="Q233" s="36">
        <v>0</v>
      </c>
      <c r="R233" s="36">
        <v>0.32182100000000002</v>
      </c>
      <c r="S233" s="36">
        <v>0</v>
      </c>
      <c r="T233" s="36">
        <v>0</v>
      </c>
      <c r="U233" s="36">
        <v>0</v>
      </c>
      <c r="V233" s="36">
        <v>0</v>
      </c>
      <c r="W233" s="46">
        <v>0.39</v>
      </c>
      <c r="X233" s="48">
        <f t="shared" si="14"/>
        <v>1.8176153846153846</v>
      </c>
      <c r="Z233" s="15" t="s">
        <v>19</v>
      </c>
      <c r="AA233" s="16">
        <v>1483.5</v>
      </c>
      <c r="AB233" s="16">
        <v>0</v>
      </c>
      <c r="AC233" s="16">
        <v>3147.0923695224501</v>
      </c>
    </row>
    <row r="234" spans="1:29" ht="15" customHeight="1" x14ac:dyDescent="0.25">
      <c r="A234" s="39" t="s">
        <v>477</v>
      </c>
      <c r="B234" s="41" t="s">
        <v>478</v>
      </c>
      <c r="C234" s="36">
        <v>0.78937800000000002</v>
      </c>
      <c r="D234" s="44">
        <v>0.78937800000000002</v>
      </c>
      <c r="E234" s="46">
        <f t="shared" si="13"/>
        <v>0.41809800000000003</v>
      </c>
      <c r="F234" s="46">
        <f t="shared" si="15"/>
        <v>0.41809800000000003</v>
      </c>
      <c r="G234" s="36">
        <v>0</v>
      </c>
      <c r="H234" s="36">
        <v>0</v>
      </c>
      <c r="I234" s="36">
        <v>0.37128</v>
      </c>
      <c r="J234" s="36">
        <v>0</v>
      </c>
      <c r="K234" s="36">
        <v>0</v>
      </c>
      <c r="L234" s="36">
        <v>0</v>
      </c>
      <c r="M234" s="36">
        <v>9.8700000000000003E-4</v>
      </c>
      <c r="N234" s="36">
        <v>0</v>
      </c>
      <c r="O234" s="36">
        <v>0</v>
      </c>
      <c r="P234" s="36">
        <v>7.6920000000000002E-2</v>
      </c>
      <c r="Q234" s="36">
        <v>0</v>
      </c>
      <c r="R234" s="36">
        <v>0.34019100000000002</v>
      </c>
      <c r="S234" s="36">
        <v>0</v>
      </c>
      <c r="T234" s="36">
        <v>0</v>
      </c>
      <c r="U234" s="36">
        <v>0</v>
      </c>
      <c r="V234" s="36">
        <v>0</v>
      </c>
      <c r="W234" s="46">
        <v>0.39</v>
      </c>
      <c r="X234" s="48">
        <f t="shared" si="14"/>
        <v>2.0240461538461538</v>
      </c>
      <c r="Z234" s="15" t="s">
        <v>17</v>
      </c>
      <c r="AA234" s="16">
        <v>730.95</v>
      </c>
      <c r="AB234" s="16">
        <v>0</v>
      </c>
      <c r="AC234" s="16">
        <v>1725.6481571906099</v>
      </c>
    </row>
    <row r="235" spans="1:29" ht="15" customHeight="1" x14ac:dyDescent="0.25">
      <c r="A235" s="39" t="s">
        <v>479</v>
      </c>
      <c r="B235" s="41" t="s">
        <v>480</v>
      </c>
      <c r="C235" s="36">
        <v>0.85132699999999994</v>
      </c>
      <c r="D235" s="44">
        <v>0.85132699999999994</v>
      </c>
      <c r="E235" s="46">
        <f t="shared" si="13"/>
        <v>0.44536700000000001</v>
      </c>
      <c r="F235" s="46">
        <f t="shared" si="15"/>
        <v>0.44536700000000001</v>
      </c>
      <c r="G235" s="36">
        <v>0</v>
      </c>
      <c r="H235" s="36">
        <v>0</v>
      </c>
      <c r="I235" s="36">
        <v>0.40595999999999999</v>
      </c>
      <c r="J235" s="36">
        <v>0</v>
      </c>
      <c r="K235" s="36">
        <v>0</v>
      </c>
      <c r="L235" s="36">
        <v>0</v>
      </c>
      <c r="M235" s="36">
        <v>1.892E-3</v>
      </c>
      <c r="N235" s="36">
        <v>0</v>
      </c>
      <c r="O235" s="36">
        <v>0</v>
      </c>
      <c r="P235" s="36">
        <v>0.11928</v>
      </c>
      <c r="Q235" s="36">
        <v>0</v>
      </c>
      <c r="R235" s="36">
        <v>0.32419500000000001</v>
      </c>
      <c r="S235" s="36">
        <v>0</v>
      </c>
      <c r="T235" s="36">
        <v>0</v>
      </c>
      <c r="U235" s="36">
        <v>0</v>
      </c>
      <c r="V235" s="36">
        <v>0</v>
      </c>
      <c r="W235" s="46">
        <v>0.39</v>
      </c>
      <c r="X235" s="48">
        <f t="shared" si="14"/>
        <v>2.1828897435897434</v>
      </c>
      <c r="Z235" s="15" t="s">
        <v>17</v>
      </c>
      <c r="AA235" s="16">
        <v>422.9</v>
      </c>
      <c r="AB235" s="16">
        <v>0</v>
      </c>
      <c r="AC235" s="16">
        <v>1025.98271199236</v>
      </c>
    </row>
    <row r="236" spans="1:29" ht="15" customHeight="1" x14ac:dyDescent="0.25">
      <c r="A236" s="39" t="s">
        <v>481</v>
      </c>
      <c r="B236" s="41" t="s">
        <v>482</v>
      </c>
      <c r="C236" s="36">
        <v>0.783883</v>
      </c>
      <c r="D236" s="44">
        <v>0.783883</v>
      </c>
      <c r="E236" s="46">
        <f t="shared" si="13"/>
        <v>0.460003</v>
      </c>
      <c r="F236" s="46">
        <f t="shared" si="15"/>
        <v>0.460003</v>
      </c>
      <c r="G236" s="36">
        <v>0</v>
      </c>
      <c r="H236" s="36">
        <v>0</v>
      </c>
      <c r="I236" s="36">
        <v>0.32388</v>
      </c>
      <c r="J236" s="36">
        <v>0</v>
      </c>
      <c r="K236" s="36">
        <v>0</v>
      </c>
      <c r="L236" s="36">
        <v>0</v>
      </c>
      <c r="M236" s="36">
        <v>1.8550000000000001E-3</v>
      </c>
      <c r="N236" s="36">
        <v>0</v>
      </c>
      <c r="O236" s="36">
        <v>0</v>
      </c>
      <c r="P236" s="36">
        <v>0.1128</v>
      </c>
      <c r="Q236" s="36">
        <v>0</v>
      </c>
      <c r="R236" s="36">
        <v>0.34534799999999999</v>
      </c>
      <c r="S236" s="36">
        <v>0</v>
      </c>
      <c r="T236" s="36">
        <v>0</v>
      </c>
      <c r="U236" s="36">
        <v>0</v>
      </c>
      <c r="V236" s="36">
        <v>0</v>
      </c>
      <c r="W236" s="46">
        <v>0.39</v>
      </c>
      <c r="X236" s="48">
        <f t="shared" si="14"/>
        <v>2.00995641025641</v>
      </c>
      <c r="Z236" s="15" t="s">
        <v>17</v>
      </c>
      <c r="AA236" s="16">
        <v>454.2</v>
      </c>
      <c r="AB236" s="16">
        <v>0</v>
      </c>
      <c r="AC236" s="16">
        <v>995.51709101666597</v>
      </c>
    </row>
    <row r="237" spans="1:29" ht="15" customHeight="1" x14ac:dyDescent="0.25">
      <c r="A237" s="39" t="s">
        <v>483</v>
      </c>
      <c r="B237" s="41" t="s">
        <v>484</v>
      </c>
      <c r="C237" s="36">
        <v>0.85149200000000003</v>
      </c>
      <c r="D237" s="44">
        <v>0.85149200000000003</v>
      </c>
      <c r="E237" s="46">
        <f t="shared" si="13"/>
        <v>0.36381200000000002</v>
      </c>
      <c r="F237" s="46">
        <f t="shared" si="15"/>
        <v>0.36381200000000002</v>
      </c>
      <c r="G237" s="36">
        <v>0</v>
      </c>
      <c r="H237" s="36">
        <v>0</v>
      </c>
      <c r="I237" s="36">
        <v>0.48768</v>
      </c>
      <c r="J237" s="36">
        <v>0</v>
      </c>
      <c r="K237" s="36">
        <v>0</v>
      </c>
      <c r="L237" s="36">
        <v>0</v>
      </c>
      <c r="M237" s="36">
        <v>1.173E-3</v>
      </c>
      <c r="N237" s="36">
        <v>0</v>
      </c>
      <c r="O237" s="36">
        <v>0</v>
      </c>
      <c r="P237" s="36">
        <v>3.6240000000000001E-2</v>
      </c>
      <c r="Q237" s="36">
        <v>0</v>
      </c>
      <c r="R237" s="36">
        <v>0.32639899999999999</v>
      </c>
      <c r="S237" s="36">
        <v>0</v>
      </c>
      <c r="T237" s="36">
        <v>0</v>
      </c>
      <c r="U237" s="36">
        <v>0</v>
      </c>
      <c r="V237" s="36">
        <v>0</v>
      </c>
      <c r="W237" s="46">
        <v>0.372</v>
      </c>
      <c r="X237" s="48">
        <f t="shared" si="14"/>
        <v>2.2889569892473118</v>
      </c>
      <c r="Z237" s="15" t="s">
        <v>20</v>
      </c>
      <c r="AA237" s="16">
        <v>3487.47</v>
      </c>
      <c r="AB237" s="16">
        <v>0</v>
      </c>
      <c r="AC237" s="16">
        <v>7446.80282066981</v>
      </c>
    </row>
    <row r="238" spans="1:29" ht="15" customHeight="1" x14ac:dyDescent="0.25">
      <c r="A238" s="39" t="s">
        <v>485</v>
      </c>
      <c r="B238" s="41" t="s">
        <v>486</v>
      </c>
      <c r="C238" s="36">
        <v>0.96862499999999996</v>
      </c>
      <c r="D238" s="44">
        <v>0.96862499999999996</v>
      </c>
      <c r="E238" s="46">
        <f t="shared" si="13"/>
        <v>0.44194500000000003</v>
      </c>
      <c r="F238" s="46">
        <f t="shared" si="15"/>
        <v>0.44194500000000003</v>
      </c>
      <c r="G238" s="36">
        <v>0</v>
      </c>
      <c r="H238" s="36">
        <v>0</v>
      </c>
      <c r="I238" s="36">
        <v>0.52668000000000004</v>
      </c>
      <c r="J238" s="36">
        <v>0</v>
      </c>
      <c r="K238" s="36">
        <v>0</v>
      </c>
      <c r="L238" s="36">
        <v>0</v>
      </c>
      <c r="M238" s="36">
        <v>1.64E-3</v>
      </c>
      <c r="N238" s="36">
        <v>0</v>
      </c>
      <c r="O238" s="36">
        <v>0</v>
      </c>
      <c r="P238" s="36">
        <v>0.10716000000000001</v>
      </c>
      <c r="Q238" s="36">
        <v>0</v>
      </c>
      <c r="R238" s="36">
        <v>0.33314500000000002</v>
      </c>
      <c r="S238" s="36">
        <v>0</v>
      </c>
      <c r="T238" s="36">
        <v>0</v>
      </c>
      <c r="U238" s="36">
        <v>0</v>
      </c>
      <c r="V238" s="36">
        <v>0</v>
      </c>
      <c r="W238" s="46">
        <v>0.372</v>
      </c>
      <c r="X238" s="48">
        <f t="shared" si="14"/>
        <v>2.60383064516129</v>
      </c>
      <c r="Z238" s="15" t="s">
        <v>17</v>
      </c>
      <c r="AA238" s="16">
        <v>339.3</v>
      </c>
      <c r="AB238" s="16">
        <v>0</v>
      </c>
      <c r="AC238" s="16">
        <v>710.80919301069798</v>
      </c>
    </row>
    <row r="239" spans="1:29" ht="15" customHeight="1" x14ac:dyDescent="0.25">
      <c r="A239" s="39" t="s">
        <v>487</v>
      </c>
      <c r="B239" s="41" t="s">
        <v>488</v>
      </c>
      <c r="C239" s="36">
        <v>0.54232999999999998</v>
      </c>
      <c r="D239" s="44">
        <v>0.54232999999999998</v>
      </c>
      <c r="E239" s="46">
        <f t="shared" si="13"/>
        <v>0.34625</v>
      </c>
      <c r="F239" s="46">
        <f t="shared" si="15"/>
        <v>0.34625</v>
      </c>
      <c r="G239" s="36">
        <v>0</v>
      </c>
      <c r="H239" s="36">
        <v>0</v>
      </c>
      <c r="I239" s="36">
        <v>0.19608</v>
      </c>
      <c r="J239" s="36">
        <v>0</v>
      </c>
      <c r="K239" s="36">
        <v>0</v>
      </c>
      <c r="L239" s="36">
        <v>0</v>
      </c>
      <c r="M239" s="36">
        <v>8.6200000000000003E-4</v>
      </c>
      <c r="N239" s="36">
        <v>0</v>
      </c>
      <c r="O239" s="36">
        <v>0</v>
      </c>
      <c r="P239" s="36">
        <v>2.2440000000000002E-2</v>
      </c>
      <c r="Q239" s="36">
        <v>0</v>
      </c>
      <c r="R239" s="36">
        <v>0.32294800000000001</v>
      </c>
      <c r="S239" s="36">
        <v>0</v>
      </c>
      <c r="T239" s="36">
        <v>0</v>
      </c>
      <c r="U239" s="36">
        <v>0</v>
      </c>
      <c r="V239" s="36">
        <v>0</v>
      </c>
      <c r="W239" s="46">
        <v>0.39</v>
      </c>
      <c r="X239" s="48">
        <f t="shared" si="14"/>
        <v>1.3905897435897434</v>
      </c>
      <c r="Z239" s="15" t="s">
        <v>16</v>
      </c>
      <c r="AA239" s="16">
        <v>396.4</v>
      </c>
      <c r="AB239" s="16">
        <v>0</v>
      </c>
      <c r="AC239" s="16">
        <v>269.83390676633701</v>
      </c>
    </row>
    <row r="240" spans="1:29" ht="15" customHeight="1" x14ac:dyDescent="0.25">
      <c r="A240" s="39" t="s">
        <v>489</v>
      </c>
      <c r="B240" s="41" t="s">
        <v>490</v>
      </c>
      <c r="C240" s="36">
        <v>0.85593900000000001</v>
      </c>
      <c r="D240" s="44">
        <v>0.85593900000000001</v>
      </c>
      <c r="E240" s="46">
        <f t="shared" si="13"/>
        <v>0.40833900000000001</v>
      </c>
      <c r="F240" s="46">
        <f t="shared" si="15"/>
        <v>0.40833900000000001</v>
      </c>
      <c r="G240" s="36">
        <v>0</v>
      </c>
      <c r="H240" s="36">
        <v>0</v>
      </c>
      <c r="I240" s="36">
        <v>0.4476</v>
      </c>
      <c r="J240" s="36">
        <v>0</v>
      </c>
      <c r="K240" s="36">
        <v>0</v>
      </c>
      <c r="L240" s="36">
        <v>0</v>
      </c>
      <c r="M240" s="36">
        <v>1.248E-3</v>
      </c>
      <c r="N240" s="36">
        <v>0</v>
      </c>
      <c r="O240" s="36">
        <v>0</v>
      </c>
      <c r="P240" s="36">
        <v>6.8040000000000003E-2</v>
      </c>
      <c r="Q240" s="36">
        <v>0</v>
      </c>
      <c r="R240" s="36">
        <v>0.33905099999999999</v>
      </c>
      <c r="S240" s="36">
        <v>0</v>
      </c>
      <c r="T240" s="36">
        <v>0</v>
      </c>
      <c r="U240" s="36">
        <v>0</v>
      </c>
      <c r="V240" s="36">
        <v>0</v>
      </c>
      <c r="W240" s="46">
        <v>0.372</v>
      </c>
      <c r="X240" s="48">
        <f t="shared" si="14"/>
        <v>2.3009112903225808</v>
      </c>
      <c r="Z240" s="15" t="s">
        <v>20</v>
      </c>
      <c r="AA240" s="16">
        <v>3127.9</v>
      </c>
      <c r="AB240" s="16">
        <v>0</v>
      </c>
      <c r="AC240" s="16">
        <v>7017.0985450670996</v>
      </c>
    </row>
    <row r="241" spans="1:29" ht="15" customHeight="1" x14ac:dyDescent="0.25">
      <c r="A241" s="39" t="s">
        <v>491</v>
      </c>
      <c r="B241" s="41" t="s">
        <v>492</v>
      </c>
      <c r="C241" s="36">
        <v>0.67504500000000001</v>
      </c>
      <c r="D241" s="44">
        <v>0.67504500000000001</v>
      </c>
      <c r="E241" s="46">
        <f t="shared" si="13"/>
        <v>0.402285</v>
      </c>
      <c r="F241" s="46">
        <f t="shared" si="15"/>
        <v>0.402285</v>
      </c>
      <c r="G241" s="36">
        <v>0</v>
      </c>
      <c r="H241" s="36">
        <v>0</v>
      </c>
      <c r="I241" s="36">
        <v>0.27276</v>
      </c>
      <c r="J241" s="36">
        <v>0</v>
      </c>
      <c r="K241" s="36">
        <v>0</v>
      </c>
      <c r="L241" s="36">
        <v>0</v>
      </c>
      <c r="M241" s="36">
        <v>1.526E-3</v>
      </c>
      <c r="N241" s="36">
        <v>0</v>
      </c>
      <c r="O241" s="36">
        <v>0</v>
      </c>
      <c r="P241" s="36">
        <v>4.1520000000000001E-2</v>
      </c>
      <c r="Q241" s="36">
        <v>0</v>
      </c>
      <c r="R241" s="36">
        <v>0.35923899999999998</v>
      </c>
      <c r="S241" s="36">
        <v>0</v>
      </c>
      <c r="T241" s="36">
        <v>0</v>
      </c>
      <c r="U241" s="36">
        <v>0</v>
      </c>
      <c r="V241" s="36">
        <v>0</v>
      </c>
      <c r="W241" s="46">
        <v>0.372</v>
      </c>
      <c r="X241" s="48">
        <f t="shared" si="14"/>
        <v>1.8146370967741936</v>
      </c>
      <c r="Z241" s="15" t="s">
        <v>19</v>
      </c>
      <c r="AA241" s="16">
        <v>2047.5</v>
      </c>
      <c r="AB241" s="16">
        <v>0</v>
      </c>
      <c r="AC241" s="16">
        <v>4293.5104701013997</v>
      </c>
    </row>
    <row r="242" spans="1:29" ht="15" customHeight="1" x14ac:dyDescent="0.25">
      <c r="A242" s="39" t="s">
        <v>493</v>
      </c>
      <c r="B242" s="41" t="s">
        <v>494</v>
      </c>
      <c r="C242" s="36">
        <v>0.65454100000000004</v>
      </c>
      <c r="D242" s="44">
        <v>0.65454100000000004</v>
      </c>
      <c r="E242" s="46">
        <f t="shared" si="13"/>
        <v>0.36630099999999999</v>
      </c>
      <c r="F242" s="46">
        <f t="shared" si="15"/>
        <v>0.36630099999999999</v>
      </c>
      <c r="G242" s="36">
        <v>0</v>
      </c>
      <c r="H242" s="36">
        <v>0</v>
      </c>
      <c r="I242" s="36">
        <v>0.28824</v>
      </c>
      <c r="J242" s="36">
        <v>0</v>
      </c>
      <c r="K242" s="36">
        <v>0</v>
      </c>
      <c r="L242" s="36">
        <v>0</v>
      </c>
      <c r="M242" s="36">
        <v>1.606E-3</v>
      </c>
      <c r="N242" s="36">
        <v>0</v>
      </c>
      <c r="O242" s="36">
        <v>0</v>
      </c>
      <c r="P242" s="36">
        <v>3.5520000000000003E-2</v>
      </c>
      <c r="Q242" s="36">
        <v>0</v>
      </c>
      <c r="R242" s="36">
        <v>0.329175</v>
      </c>
      <c r="S242" s="36">
        <v>0</v>
      </c>
      <c r="T242" s="36">
        <v>0</v>
      </c>
      <c r="U242" s="36">
        <v>0</v>
      </c>
      <c r="V242" s="36">
        <v>0</v>
      </c>
      <c r="W242" s="46">
        <v>0.39</v>
      </c>
      <c r="X242" s="48">
        <f t="shared" si="14"/>
        <v>1.6783102564102566</v>
      </c>
      <c r="Z242" s="15" t="s">
        <v>16</v>
      </c>
      <c r="AA242" s="16">
        <v>212.9</v>
      </c>
      <c r="AB242" s="16">
        <v>59.7</v>
      </c>
      <c r="AC242" s="16">
        <v>239.26016926404299</v>
      </c>
    </row>
    <row r="243" spans="1:29" ht="15" customHeight="1" x14ac:dyDescent="0.25">
      <c r="A243" s="39" t="s">
        <v>495</v>
      </c>
      <c r="B243" s="41" t="s">
        <v>496</v>
      </c>
      <c r="C243" s="36">
        <v>1.112015</v>
      </c>
      <c r="D243" s="44">
        <v>1.112015</v>
      </c>
      <c r="E243" s="46">
        <f t="shared" si="13"/>
        <v>0.54585499999999998</v>
      </c>
      <c r="F243" s="46">
        <f t="shared" si="15"/>
        <v>0.54585499999999998</v>
      </c>
      <c r="G243" s="36">
        <v>0</v>
      </c>
      <c r="H243" s="36">
        <v>0</v>
      </c>
      <c r="I243" s="36">
        <v>0.56616</v>
      </c>
      <c r="J243" s="36">
        <v>0</v>
      </c>
      <c r="K243" s="36">
        <v>0</v>
      </c>
      <c r="L243" s="36">
        <v>0</v>
      </c>
      <c r="M243" s="36">
        <v>1.766E-3</v>
      </c>
      <c r="N243" s="36">
        <v>0</v>
      </c>
      <c r="O243" s="36">
        <v>0</v>
      </c>
      <c r="P243" s="36">
        <v>0.20088</v>
      </c>
      <c r="Q243" s="36">
        <v>0</v>
      </c>
      <c r="R243" s="36">
        <v>0.34320899999999999</v>
      </c>
      <c r="S243" s="36">
        <v>0</v>
      </c>
      <c r="T243" s="36">
        <v>0</v>
      </c>
      <c r="U243" s="36">
        <v>0</v>
      </c>
      <c r="V243" s="36">
        <v>0</v>
      </c>
      <c r="W243" s="46">
        <v>0.39</v>
      </c>
      <c r="X243" s="48">
        <f t="shared" si="14"/>
        <v>2.8513205128205126</v>
      </c>
      <c r="Z243" s="15" t="s">
        <v>16</v>
      </c>
      <c r="AA243" s="16">
        <v>92.81</v>
      </c>
      <c r="AB243" s="16">
        <v>0</v>
      </c>
      <c r="AC243" s="16">
        <v>168.03460508502801</v>
      </c>
    </row>
    <row r="244" spans="1:29" ht="15" customHeight="1" x14ac:dyDescent="0.25">
      <c r="A244" s="39" t="s">
        <v>497</v>
      </c>
      <c r="B244" s="41" t="s">
        <v>498</v>
      </c>
      <c r="C244" s="36">
        <v>0.73956</v>
      </c>
      <c r="D244" s="44">
        <v>0.73956</v>
      </c>
      <c r="E244" s="46">
        <f t="shared" si="13"/>
        <v>0.35880000000000001</v>
      </c>
      <c r="F244" s="46">
        <f t="shared" si="15"/>
        <v>0.35880000000000001</v>
      </c>
      <c r="G244" s="36">
        <v>0</v>
      </c>
      <c r="H244" s="36">
        <v>0</v>
      </c>
      <c r="I244" s="36">
        <v>0.38075999999999999</v>
      </c>
      <c r="J244" s="36">
        <v>0</v>
      </c>
      <c r="K244" s="36">
        <v>0</v>
      </c>
      <c r="L244" s="36">
        <v>0</v>
      </c>
      <c r="M244" s="36">
        <v>1.4189999999999999E-3</v>
      </c>
      <c r="N244" s="36">
        <v>0</v>
      </c>
      <c r="O244" s="36">
        <v>0</v>
      </c>
      <c r="P244" s="36">
        <v>3.7199999999999997E-2</v>
      </c>
      <c r="Q244" s="36">
        <v>0</v>
      </c>
      <c r="R244" s="36">
        <v>0.32018099999999999</v>
      </c>
      <c r="S244" s="36">
        <v>0</v>
      </c>
      <c r="T244" s="36">
        <v>0</v>
      </c>
      <c r="U244" s="36">
        <v>0</v>
      </c>
      <c r="V244" s="36">
        <v>0</v>
      </c>
      <c r="W244" s="46">
        <v>0.372</v>
      </c>
      <c r="X244" s="48">
        <f t="shared" si="14"/>
        <v>1.9880645161290322</v>
      </c>
      <c r="Z244" s="15" t="s">
        <v>20</v>
      </c>
      <c r="AA244" s="16">
        <v>2805.46</v>
      </c>
      <c r="AB244" s="16">
        <v>0</v>
      </c>
      <c r="AC244" s="16">
        <v>6393.3657842330704</v>
      </c>
    </row>
    <row r="245" spans="1:29" ht="15" customHeight="1" x14ac:dyDescent="0.25">
      <c r="A245" s="39" t="s">
        <v>499</v>
      </c>
      <c r="B245" s="41" t="s">
        <v>500</v>
      </c>
      <c r="C245" s="36">
        <v>0.76498600000000005</v>
      </c>
      <c r="D245" s="44">
        <v>0.76498600000000005</v>
      </c>
      <c r="E245" s="46">
        <f t="shared" si="13"/>
        <v>0.412906</v>
      </c>
      <c r="F245" s="46">
        <f t="shared" si="15"/>
        <v>0.412906</v>
      </c>
      <c r="G245" s="36">
        <v>0</v>
      </c>
      <c r="H245" s="36">
        <v>0</v>
      </c>
      <c r="I245" s="36">
        <v>0.35208</v>
      </c>
      <c r="J245" s="36">
        <v>0</v>
      </c>
      <c r="K245" s="36">
        <v>0</v>
      </c>
      <c r="L245" s="36">
        <v>0</v>
      </c>
      <c r="M245" s="36">
        <v>2.134E-3</v>
      </c>
      <c r="N245" s="36">
        <v>0</v>
      </c>
      <c r="O245" s="36">
        <v>0</v>
      </c>
      <c r="P245" s="36">
        <v>7.2959999999999997E-2</v>
      </c>
      <c r="Q245" s="36">
        <v>0</v>
      </c>
      <c r="R245" s="36">
        <v>0.337812</v>
      </c>
      <c r="S245" s="36">
        <v>0</v>
      </c>
      <c r="T245" s="36">
        <v>0</v>
      </c>
      <c r="U245" s="36">
        <v>0</v>
      </c>
      <c r="V245" s="36">
        <v>0</v>
      </c>
      <c r="W245" s="46">
        <v>0.372</v>
      </c>
      <c r="X245" s="48">
        <f t="shared" si="14"/>
        <v>2.056413978494624</v>
      </c>
      <c r="Z245" s="15" t="s">
        <v>25</v>
      </c>
      <c r="AA245" s="16">
        <v>6922.1</v>
      </c>
      <c r="AB245" s="16">
        <v>646.9</v>
      </c>
      <c r="AC245" s="16">
        <v>18875.881355362599</v>
      </c>
    </row>
    <row r="246" spans="1:29" ht="15" customHeight="1" x14ac:dyDescent="0.25">
      <c r="A246" s="39" t="s">
        <v>501</v>
      </c>
      <c r="B246" s="41" t="s">
        <v>502</v>
      </c>
      <c r="C246" s="36">
        <v>0.80621299999999996</v>
      </c>
      <c r="D246" s="44">
        <v>0.80621299999999996</v>
      </c>
      <c r="E246" s="46">
        <f t="shared" si="13"/>
        <v>0.37133300000000002</v>
      </c>
      <c r="F246" s="46">
        <f t="shared" si="15"/>
        <v>0.37133300000000002</v>
      </c>
      <c r="G246" s="36">
        <v>0</v>
      </c>
      <c r="H246" s="36">
        <v>0</v>
      </c>
      <c r="I246" s="36">
        <v>0.43487999999999999</v>
      </c>
      <c r="J246" s="36">
        <v>0</v>
      </c>
      <c r="K246" s="36">
        <v>0</v>
      </c>
      <c r="L246" s="36">
        <v>0</v>
      </c>
      <c r="M246" s="36">
        <v>9.5E-4</v>
      </c>
      <c r="N246" s="36">
        <v>0</v>
      </c>
      <c r="O246" s="36">
        <v>0</v>
      </c>
      <c r="P246" s="36">
        <v>5.2080000000000001E-2</v>
      </c>
      <c r="Q246" s="36">
        <v>0</v>
      </c>
      <c r="R246" s="36">
        <v>0.318303</v>
      </c>
      <c r="S246" s="36">
        <v>0</v>
      </c>
      <c r="T246" s="36">
        <v>0</v>
      </c>
      <c r="U246" s="36">
        <v>0</v>
      </c>
      <c r="V246" s="36">
        <v>0</v>
      </c>
      <c r="W246" s="46">
        <v>0.39</v>
      </c>
      <c r="X246" s="48">
        <f t="shared" si="14"/>
        <v>2.0672128205128204</v>
      </c>
      <c r="Z246" s="15" t="s">
        <v>16</v>
      </c>
      <c r="AA246" s="16">
        <v>320.5</v>
      </c>
      <c r="AB246" s="16">
        <v>0</v>
      </c>
      <c r="AC246" s="16">
        <v>356.23108136740302</v>
      </c>
    </row>
    <row r="247" spans="1:29" ht="15" customHeight="1" x14ac:dyDescent="0.25">
      <c r="A247" s="39" t="s">
        <v>503</v>
      </c>
      <c r="B247" s="41" t="s">
        <v>504</v>
      </c>
      <c r="C247" s="36">
        <v>0.77061599999999997</v>
      </c>
      <c r="D247" s="44">
        <v>0.77061599999999997</v>
      </c>
      <c r="E247" s="46">
        <f t="shared" si="13"/>
        <v>0.34653600000000001</v>
      </c>
      <c r="F247" s="46">
        <f t="shared" si="15"/>
        <v>0.34653600000000001</v>
      </c>
      <c r="G247" s="36">
        <v>0</v>
      </c>
      <c r="H247" s="36">
        <v>0</v>
      </c>
      <c r="I247" s="36">
        <v>0.42408000000000001</v>
      </c>
      <c r="J247" s="36">
        <v>0</v>
      </c>
      <c r="K247" s="36">
        <v>0</v>
      </c>
      <c r="L247" s="36">
        <v>0</v>
      </c>
      <c r="M247" s="36">
        <v>4.64E-4</v>
      </c>
      <c r="N247" s="36">
        <v>0</v>
      </c>
      <c r="O247" s="36">
        <v>0</v>
      </c>
      <c r="P247" s="36">
        <v>4.4880000000000003E-2</v>
      </c>
      <c r="Q247" s="36">
        <v>0</v>
      </c>
      <c r="R247" s="36">
        <v>0.30119200000000002</v>
      </c>
      <c r="S247" s="36">
        <v>0</v>
      </c>
      <c r="T247" s="36">
        <v>0</v>
      </c>
      <c r="U247" s="36">
        <v>0</v>
      </c>
      <c r="V247" s="36">
        <v>0</v>
      </c>
      <c r="W247" s="46">
        <v>0.39</v>
      </c>
      <c r="X247" s="48">
        <f t="shared" si="14"/>
        <v>1.9759384615384614</v>
      </c>
      <c r="Z247" s="15" t="s">
        <v>24</v>
      </c>
      <c r="AA247" s="16">
        <v>11575.16</v>
      </c>
      <c r="AB247" s="16">
        <v>1227.6300000000001</v>
      </c>
      <c r="AC247" s="16">
        <v>33235.280507064803</v>
      </c>
    </row>
    <row r="248" spans="1:29" ht="15" customHeight="1" x14ac:dyDescent="0.25">
      <c r="A248" s="39" t="s">
        <v>505</v>
      </c>
      <c r="B248" s="41" t="s">
        <v>506</v>
      </c>
      <c r="C248" s="36">
        <v>0.95809800000000001</v>
      </c>
      <c r="D248" s="44">
        <v>0.95809800000000001</v>
      </c>
      <c r="E248" s="46">
        <f t="shared" si="13"/>
        <v>0.382218</v>
      </c>
      <c r="F248" s="46">
        <f t="shared" si="15"/>
        <v>0.382218</v>
      </c>
      <c r="G248" s="36">
        <v>0</v>
      </c>
      <c r="H248" s="36">
        <v>0</v>
      </c>
      <c r="I248" s="36">
        <v>0.57587999999999995</v>
      </c>
      <c r="J248" s="36">
        <v>0</v>
      </c>
      <c r="K248" s="36">
        <v>0</v>
      </c>
      <c r="L248" s="36">
        <v>0</v>
      </c>
      <c r="M248" s="36">
        <v>8.1800000000000004E-4</v>
      </c>
      <c r="N248" s="36">
        <v>0</v>
      </c>
      <c r="O248" s="36">
        <v>0</v>
      </c>
      <c r="P248" s="36">
        <v>5.808E-2</v>
      </c>
      <c r="Q248" s="36">
        <v>0</v>
      </c>
      <c r="R248" s="36">
        <v>0.32332</v>
      </c>
      <c r="S248" s="36">
        <v>0</v>
      </c>
      <c r="T248" s="36">
        <v>0</v>
      </c>
      <c r="U248" s="36">
        <v>0</v>
      </c>
      <c r="V248" s="36">
        <v>0</v>
      </c>
      <c r="W248" s="46">
        <v>0.39</v>
      </c>
      <c r="X248" s="48">
        <f t="shared" si="14"/>
        <v>2.4566615384615385</v>
      </c>
      <c r="Z248" s="15" t="s">
        <v>20</v>
      </c>
      <c r="AA248" s="16">
        <v>2850.36</v>
      </c>
      <c r="AB248" s="16">
        <v>43.9</v>
      </c>
      <c r="AC248" s="16">
        <v>7603.3141804364304</v>
      </c>
    </row>
    <row r="249" spans="1:29" ht="15" customHeight="1" x14ac:dyDescent="0.25">
      <c r="A249" s="39" t="s">
        <v>507</v>
      </c>
      <c r="B249" s="41" t="s">
        <v>508</v>
      </c>
      <c r="C249" s="36">
        <v>1.0049619999999999</v>
      </c>
      <c r="D249" s="44">
        <v>1.0049619999999999</v>
      </c>
      <c r="E249" s="46">
        <f t="shared" si="13"/>
        <v>0.46028199999999997</v>
      </c>
      <c r="F249" s="46">
        <f t="shared" si="15"/>
        <v>0.46028199999999997</v>
      </c>
      <c r="G249" s="36">
        <v>0</v>
      </c>
      <c r="H249" s="36">
        <v>0</v>
      </c>
      <c r="I249" s="36">
        <v>0.54468000000000005</v>
      </c>
      <c r="J249" s="36">
        <v>0</v>
      </c>
      <c r="K249" s="36">
        <v>0</v>
      </c>
      <c r="L249" s="36">
        <v>0</v>
      </c>
      <c r="M249" s="36">
        <v>1.408E-3</v>
      </c>
      <c r="N249" s="36">
        <v>0</v>
      </c>
      <c r="O249" s="36">
        <v>0</v>
      </c>
      <c r="P249" s="36">
        <v>0.12816</v>
      </c>
      <c r="Q249" s="36">
        <v>0</v>
      </c>
      <c r="R249" s="36">
        <v>0.33071400000000001</v>
      </c>
      <c r="S249" s="36">
        <v>0</v>
      </c>
      <c r="T249" s="36">
        <v>0</v>
      </c>
      <c r="U249" s="36">
        <v>0</v>
      </c>
      <c r="V249" s="36">
        <v>0</v>
      </c>
      <c r="W249" s="46">
        <v>0.372</v>
      </c>
      <c r="X249" s="48">
        <f t="shared" si="14"/>
        <v>2.7015107526881716</v>
      </c>
      <c r="Z249" s="15" t="s">
        <v>24</v>
      </c>
      <c r="AA249" s="16">
        <v>3771.47</v>
      </c>
      <c r="AB249" s="16">
        <v>405</v>
      </c>
      <c r="AC249" s="16">
        <v>10871.257192826301</v>
      </c>
    </row>
    <row r="250" spans="1:29" ht="15" customHeight="1" x14ac:dyDescent="0.25">
      <c r="A250" s="39" t="s">
        <v>509</v>
      </c>
      <c r="B250" s="41" t="s">
        <v>510</v>
      </c>
      <c r="C250" s="36">
        <v>0.85226900000000005</v>
      </c>
      <c r="D250" s="44">
        <v>0.85226900000000005</v>
      </c>
      <c r="E250" s="46">
        <f t="shared" si="13"/>
        <v>0.46538899999999994</v>
      </c>
      <c r="F250" s="46">
        <f t="shared" si="15"/>
        <v>0.46538899999999994</v>
      </c>
      <c r="G250" s="36">
        <v>0</v>
      </c>
      <c r="H250" s="36">
        <v>0</v>
      </c>
      <c r="I250" s="36">
        <v>0.38688</v>
      </c>
      <c r="J250" s="36">
        <v>0</v>
      </c>
      <c r="K250" s="36">
        <v>0</v>
      </c>
      <c r="L250" s="36">
        <v>0</v>
      </c>
      <c r="M250" s="36">
        <v>9.1399999999999999E-4</v>
      </c>
      <c r="N250" s="36">
        <v>0</v>
      </c>
      <c r="O250" s="36">
        <v>0</v>
      </c>
      <c r="P250" s="36">
        <v>0.12744</v>
      </c>
      <c r="Q250" s="36">
        <v>0</v>
      </c>
      <c r="R250" s="36">
        <v>0.33703499999999997</v>
      </c>
      <c r="S250" s="36">
        <v>0</v>
      </c>
      <c r="T250" s="36">
        <v>0</v>
      </c>
      <c r="U250" s="36">
        <v>0</v>
      </c>
      <c r="V250" s="36">
        <v>0</v>
      </c>
      <c r="W250" s="46">
        <v>0.39</v>
      </c>
      <c r="X250" s="48">
        <f t="shared" si="14"/>
        <v>2.1853051282051283</v>
      </c>
      <c r="Z250" s="15" t="s">
        <v>24</v>
      </c>
      <c r="AA250" s="16">
        <v>3766.74</v>
      </c>
      <c r="AB250" s="16">
        <v>406.43</v>
      </c>
      <c r="AC250" s="16">
        <v>10833.0886243475</v>
      </c>
    </row>
    <row r="251" spans="1:29" ht="15" customHeight="1" x14ac:dyDescent="0.25">
      <c r="A251" s="39" t="s">
        <v>511</v>
      </c>
      <c r="B251" s="41" t="s">
        <v>512</v>
      </c>
      <c r="C251" s="36">
        <v>0.83103700000000003</v>
      </c>
      <c r="D251" s="44">
        <v>0.83103700000000003</v>
      </c>
      <c r="E251" s="46">
        <f t="shared" si="13"/>
        <v>0.39327699999999999</v>
      </c>
      <c r="F251" s="46">
        <f t="shared" si="15"/>
        <v>0.39327699999999999</v>
      </c>
      <c r="G251" s="36">
        <v>0</v>
      </c>
      <c r="H251" s="36">
        <v>0</v>
      </c>
      <c r="I251" s="36">
        <v>0.43775999999999998</v>
      </c>
      <c r="J251" s="36">
        <v>0</v>
      </c>
      <c r="K251" s="36">
        <v>0</v>
      </c>
      <c r="L251" s="36">
        <v>0</v>
      </c>
      <c r="M251" s="36">
        <v>1.4319999999999999E-3</v>
      </c>
      <c r="N251" s="36">
        <v>0</v>
      </c>
      <c r="O251" s="36">
        <v>0</v>
      </c>
      <c r="P251" s="36">
        <v>4.8120000000000003E-2</v>
      </c>
      <c r="Q251" s="36">
        <v>0</v>
      </c>
      <c r="R251" s="36">
        <v>0.343725</v>
      </c>
      <c r="S251" s="36">
        <v>0</v>
      </c>
      <c r="T251" s="36">
        <v>0</v>
      </c>
      <c r="U251" s="36">
        <v>0</v>
      </c>
      <c r="V251" s="36">
        <v>0</v>
      </c>
      <c r="W251" s="46">
        <v>0.372</v>
      </c>
      <c r="X251" s="48">
        <f t="shared" si="14"/>
        <v>2.2339704301075272</v>
      </c>
      <c r="Z251" s="15" t="s">
        <v>24</v>
      </c>
      <c r="AA251" s="16">
        <v>4293.82</v>
      </c>
      <c r="AB251" s="16">
        <v>413.05</v>
      </c>
      <c r="AC251" s="16">
        <v>11758.3838094484</v>
      </c>
    </row>
    <row r="252" spans="1:29" ht="15" customHeight="1" x14ac:dyDescent="0.25">
      <c r="A252" s="39" t="s">
        <v>513</v>
      </c>
      <c r="B252" s="41" t="s">
        <v>514</v>
      </c>
      <c r="C252" s="36">
        <v>2.5481029999999998</v>
      </c>
      <c r="D252" s="44">
        <v>2.9498289999999998</v>
      </c>
      <c r="E252" s="46">
        <f t="shared" si="13"/>
        <v>1.566659</v>
      </c>
      <c r="F252" s="46">
        <f>G252+E252</f>
        <v>1.8137810000000001</v>
      </c>
      <c r="G252" s="36">
        <v>0.24712200000000001</v>
      </c>
      <c r="H252" s="36">
        <v>0.464086</v>
      </c>
      <c r="I252" s="36">
        <v>0.57467999999999997</v>
      </c>
      <c r="J252" s="36">
        <v>8.4370000000000001E-3</v>
      </c>
      <c r="K252" s="36">
        <v>0.20111999999999999</v>
      </c>
      <c r="L252" s="36">
        <v>2.4686E-2</v>
      </c>
      <c r="M252" s="36">
        <v>0.36582999999999999</v>
      </c>
      <c r="N252" s="36">
        <v>2.4479999999999998E-2</v>
      </c>
      <c r="O252" s="36">
        <v>1.1999999999999999E-3</v>
      </c>
      <c r="P252" s="36">
        <v>5.5199999999999999E-2</v>
      </c>
      <c r="Q252" s="36">
        <v>3.3000000000000002E-2</v>
      </c>
      <c r="R252" s="36">
        <v>0.52022599999999997</v>
      </c>
      <c r="S252" s="36">
        <v>9.4200000000000006E-2</v>
      </c>
      <c r="T252" s="36">
        <v>3.6000000000000002E-4</v>
      </c>
      <c r="U252" s="36">
        <v>0.15928200000000001</v>
      </c>
      <c r="V252" s="36">
        <v>0.17591999999999999</v>
      </c>
      <c r="W252" s="46">
        <v>1.4730000000000001</v>
      </c>
      <c r="X252" s="48">
        <f t="shared" si="14"/>
        <v>2.0025994568906991</v>
      </c>
      <c r="Z252" s="15" t="s">
        <v>25</v>
      </c>
      <c r="AA252" s="16">
        <v>5261.05</v>
      </c>
      <c r="AB252" s="16">
        <v>311.8</v>
      </c>
      <c r="AC252" s="16">
        <v>14049.501890923701</v>
      </c>
    </row>
    <row r="253" spans="1:29" ht="15" customHeight="1" x14ac:dyDescent="0.25">
      <c r="A253" s="39" t="s">
        <v>515</v>
      </c>
      <c r="B253" s="41" t="s">
        <v>516</v>
      </c>
      <c r="C253" s="36">
        <v>2.542513</v>
      </c>
      <c r="D253" s="44">
        <v>2.9465970000000001</v>
      </c>
      <c r="E253" s="46">
        <f t="shared" si="13"/>
        <v>1.6392639999999998</v>
      </c>
      <c r="F253" s="46">
        <f>G253+E253</f>
        <v>1.8602819999999998</v>
      </c>
      <c r="G253" s="36">
        <v>0.22101799999999999</v>
      </c>
      <c r="H253" s="36">
        <v>0.52161800000000003</v>
      </c>
      <c r="I253" s="36">
        <v>0.52380000000000004</v>
      </c>
      <c r="J253" s="36">
        <v>8.4430000000000009E-3</v>
      </c>
      <c r="K253" s="36">
        <v>0.20376</v>
      </c>
      <c r="L253" s="36">
        <v>2.4884E-2</v>
      </c>
      <c r="M253" s="36">
        <v>0.39202999999999999</v>
      </c>
      <c r="N253" s="36">
        <v>2.46E-2</v>
      </c>
      <c r="O253" s="36">
        <v>1.1999999999999999E-3</v>
      </c>
      <c r="P253" s="36">
        <v>5.3760000000000002E-2</v>
      </c>
      <c r="Q253" s="36">
        <v>3.2160000000000001E-2</v>
      </c>
      <c r="R253" s="36">
        <v>0.53873300000000002</v>
      </c>
      <c r="S253" s="36">
        <v>6.6720000000000002E-2</v>
      </c>
      <c r="T253" s="36">
        <v>3.6000000000000002E-4</v>
      </c>
      <c r="U253" s="36">
        <v>0.15807099999999999</v>
      </c>
      <c r="V253" s="36">
        <v>0.17544000000000001</v>
      </c>
      <c r="W253" s="46">
        <v>1.4730000000000001</v>
      </c>
      <c r="X253" s="48">
        <f t="shared" si="14"/>
        <v>2.0004052953156823</v>
      </c>
      <c r="Z253" s="15" t="s">
        <v>23</v>
      </c>
      <c r="AA253" s="16">
        <v>7083.84</v>
      </c>
      <c r="AB253" s="16">
        <v>912.1</v>
      </c>
      <c r="AC253" s="16">
        <v>19780.363415912401</v>
      </c>
    </row>
    <row r="254" spans="1:29" ht="15" customHeight="1" x14ac:dyDescent="0.25">
      <c r="A254" s="39" t="s">
        <v>517</v>
      </c>
      <c r="B254" s="41" t="s">
        <v>518</v>
      </c>
      <c r="C254" s="36">
        <v>2.3470780000000002</v>
      </c>
      <c r="D254" s="44">
        <v>2.8742380000000001</v>
      </c>
      <c r="E254" s="46">
        <f t="shared" si="13"/>
        <v>1.5285759999999999</v>
      </c>
      <c r="F254" s="46">
        <f>G254+E254</f>
        <v>1.796994</v>
      </c>
      <c r="G254" s="36">
        <v>0.26841799999999999</v>
      </c>
      <c r="H254" s="36">
        <v>0.45837099999999997</v>
      </c>
      <c r="I254" s="36">
        <v>0.36527999999999999</v>
      </c>
      <c r="J254" s="36">
        <v>1.1158E-2</v>
      </c>
      <c r="K254" s="36">
        <v>0.22836000000000001</v>
      </c>
      <c r="L254" s="36">
        <v>0</v>
      </c>
      <c r="M254" s="36">
        <v>0.347605</v>
      </c>
      <c r="N254" s="36">
        <v>2.0279999999999999E-2</v>
      </c>
      <c r="O254" s="36">
        <v>9.6000000000000002E-4</v>
      </c>
      <c r="P254" s="36">
        <v>3.4799999999999998E-2</v>
      </c>
      <c r="Q254" s="36">
        <v>2.964E-2</v>
      </c>
      <c r="R254" s="36">
        <v>0.59048199999999995</v>
      </c>
      <c r="S254" s="36">
        <v>3.5279999999999999E-2</v>
      </c>
      <c r="T254" s="36">
        <v>3.6000000000000002E-4</v>
      </c>
      <c r="U254" s="36">
        <v>0.184444</v>
      </c>
      <c r="V254" s="36">
        <v>0.29880000000000001</v>
      </c>
      <c r="W254" s="46">
        <v>1.4730000000000001</v>
      </c>
      <c r="X254" s="48">
        <f t="shared" si="14"/>
        <v>1.9512817379497622</v>
      </c>
      <c r="Z254" s="15" t="s">
        <v>24</v>
      </c>
      <c r="AA254" s="16">
        <v>10395.74</v>
      </c>
      <c r="AB254" s="16">
        <v>1214.3499999999999</v>
      </c>
      <c r="AC254" s="16">
        <v>26674.1469672081</v>
      </c>
    </row>
    <row r="255" spans="1:29" ht="15" customHeight="1" x14ac:dyDescent="0.25">
      <c r="A255" s="39" t="s">
        <v>519</v>
      </c>
      <c r="B255" s="41" t="s">
        <v>520</v>
      </c>
      <c r="C255" s="36">
        <v>2.4044050000000001</v>
      </c>
      <c r="D255" s="44">
        <v>2.796805</v>
      </c>
      <c r="E255" s="46">
        <f t="shared" si="13"/>
        <v>1.6598809999999997</v>
      </c>
      <c r="F255" s="46">
        <f>G255+E255</f>
        <v>1.8849439999999997</v>
      </c>
      <c r="G255" s="36">
        <v>0.22506300000000001</v>
      </c>
      <c r="H255" s="36">
        <v>0.49813299999999999</v>
      </c>
      <c r="I255" s="36">
        <v>0.34560000000000002</v>
      </c>
      <c r="J255" s="36">
        <v>1.163E-2</v>
      </c>
      <c r="K255" s="36">
        <v>0.20111999999999999</v>
      </c>
      <c r="L255" s="36">
        <v>0</v>
      </c>
      <c r="M255" s="36">
        <v>0.39548499999999998</v>
      </c>
      <c r="N255" s="36">
        <v>2.232E-2</v>
      </c>
      <c r="O255" s="36">
        <v>1.08E-3</v>
      </c>
      <c r="P255" s="36">
        <v>3.3599999999999998E-2</v>
      </c>
      <c r="Q255" s="36">
        <v>3.0120000000000001E-2</v>
      </c>
      <c r="R255" s="36">
        <v>0.62539299999999998</v>
      </c>
      <c r="S255" s="36">
        <v>4.2119999999999998E-2</v>
      </c>
      <c r="T255" s="36">
        <v>3.6000000000000002E-4</v>
      </c>
      <c r="U255" s="36">
        <v>0.17350099999999999</v>
      </c>
      <c r="V255" s="36">
        <v>0.19128000000000001</v>
      </c>
      <c r="W255" s="46">
        <v>1.4730000000000001</v>
      </c>
      <c r="X255" s="48">
        <f t="shared" si="14"/>
        <v>1.8987135098438559</v>
      </c>
      <c r="Z255" s="15" t="s">
        <v>16</v>
      </c>
      <c r="AA255" s="16">
        <v>110.7</v>
      </c>
      <c r="AB255" s="16">
        <v>0</v>
      </c>
      <c r="AC255" s="16">
        <v>161.99688487786199</v>
      </c>
    </row>
    <row r="256" spans="1:29" ht="15" customHeight="1" x14ac:dyDescent="0.25">
      <c r="A256" s="39" t="s">
        <v>521</v>
      </c>
      <c r="B256" s="41" t="s">
        <v>522</v>
      </c>
      <c r="C256" s="36">
        <v>2.3777119999999998</v>
      </c>
      <c r="D256" s="44">
        <v>2.7717350000000001</v>
      </c>
      <c r="E256" s="46">
        <f t="shared" si="13"/>
        <v>1.7032739999999997</v>
      </c>
      <c r="F256" s="46">
        <f>G256+E256</f>
        <v>1.9367929999999998</v>
      </c>
      <c r="G256" s="36">
        <v>0.233519</v>
      </c>
      <c r="H256" s="36">
        <v>0.50548499999999996</v>
      </c>
      <c r="I256" s="36">
        <v>0.28272000000000003</v>
      </c>
      <c r="J256" s="36">
        <v>1.15E-2</v>
      </c>
      <c r="K256" s="36">
        <v>0.20291999999999999</v>
      </c>
      <c r="L256" s="36">
        <v>2.6342999999999998E-2</v>
      </c>
      <c r="M256" s="36">
        <v>0.392488</v>
      </c>
      <c r="N256" s="36">
        <v>2.6040000000000001E-2</v>
      </c>
      <c r="O256" s="36">
        <v>1.32E-3</v>
      </c>
      <c r="P256" s="36">
        <v>5.5919999999999997E-2</v>
      </c>
      <c r="Q256" s="36">
        <v>3.1559999999999998E-2</v>
      </c>
      <c r="R256" s="36">
        <v>0.62172099999999997</v>
      </c>
      <c r="S256" s="36">
        <v>5.7239999999999999E-2</v>
      </c>
      <c r="T256" s="36">
        <v>3.6000000000000002E-4</v>
      </c>
      <c r="U256" s="36">
        <v>0.15783900000000001</v>
      </c>
      <c r="V256" s="36">
        <v>0.16475999999999999</v>
      </c>
      <c r="W256" s="46">
        <v>1.4730000000000001</v>
      </c>
      <c r="X256" s="48">
        <f t="shared" si="14"/>
        <v>1.8816938221317039</v>
      </c>
      <c r="Z256" s="15" t="s">
        <v>16</v>
      </c>
      <c r="AA256" s="16">
        <v>211.4</v>
      </c>
      <c r="AB256" s="16">
        <v>139.19999999999999</v>
      </c>
      <c r="AC256" s="16">
        <v>217.17894188393399</v>
      </c>
    </row>
    <row r="257" spans="1:29" ht="15" customHeight="1" x14ac:dyDescent="0.25">
      <c r="A257" s="39" t="s">
        <v>523</v>
      </c>
      <c r="B257" s="41" t="s">
        <v>524</v>
      </c>
      <c r="C257" s="36">
        <v>0.70725700000000002</v>
      </c>
      <c r="D257" s="44">
        <v>0.70725700000000002</v>
      </c>
      <c r="E257" s="46">
        <f t="shared" si="13"/>
        <v>0.35877700000000001</v>
      </c>
      <c r="F257" s="46">
        <f>G257+H257+J257+M257+N257+O257+P257+R257+S257</f>
        <v>0.35877700000000001</v>
      </c>
      <c r="G257" s="36">
        <v>0</v>
      </c>
      <c r="H257" s="36">
        <v>0</v>
      </c>
      <c r="I257" s="36">
        <v>0.34848000000000001</v>
      </c>
      <c r="J257" s="36">
        <v>0</v>
      </c>
      <c r="K257" s="36">
        <v>0</v>
      </c>
      <c r="L257" s="36">
        <v>0</v>
      </c>
      <c r="M257" s="36">
        <v>1.5089999999999999E-3</v>
      </c>
      <c r="N257" s="36">
        <v>0</v>
      </c>
      <c r="O257" s="36">
        <v>0</v>
      </c>
      <c r="P257" s="36">
        <v>2.6880000000000001E-2</v>
      </c>
      <c r="Q257" s="36">
        <v>0</v>
      </c>
      <c r="R257" s="36">
        <v>0.33038800000000001</v>
      </c>
      <c r="S257" s="36">
        <v>0</v>
      </c>
      <c r="T257" s="36">
        <v>0</v>
      </c>
      <c r="U257" s="36">
        <v>0</v>
      </c>
      <c r="V257" s="36">
        <v>0</v>
      </c>
      <c r="W257" s="46">
        <v>0.39</v>
      </c>
      <c r="X257" s="48">
        <f t="shared" si="14"/>
        <v>1.8134794871794873</v>
      </c>
      <c r="Z257" s="15" t="s">
        <v>16</v>
      </c>
      <c r="AA257" s="16">
        <v>117</v>
      </c>
      <c r="AB257" s="16">
        <v>0</v>
      </c>
      <c r="AC257" s="16">
        <v>152.48328438915399</v>
      </c>
    </row>
    <row r="258" spans="1:29" ht="15" customHeight="1" x14ac:dyDescent="0.25">
      <c r="A258" s="39" t="s">
        <v>525</v>
      </c>
      <c r="B258" s="41" t="s">
        <v>526</v>
      </c>
      <c r="C258" s="36">
        <v>0.62969900000000001</v>
      </c>
      <c r="D258" s="44">
        <v>0.62969900000000001</v>
      </c>
      <c r="E258" s="46">
        <f t="shared" si="13"/>
        <v>0.36449900000000002</v>
      </c>
      <c r="F258" s="46">
        <f>G258+E258</f>
        <v>0.36449900000000002</v>
      </c>
      <c r="G258" s="36">
        <v>0</v>
      </c>
      <c r="H258" s="36">
        <v>0</v>
      </c>
      <c r="I258" s="36">
        <v>0.26519999999999999</v>
      </c>
      <c r="J258" s="36">
        <v>0</v>
      </c>
      <c r="K258" s="36">
        <v>0</v>
      </c>
      <c r="L258" s="36">
        <v>0</v>
      </c>
      <c r="M258" s="36">
        <v>0</v>
      </c>
      <c r="N258" s="36">
        <v>0</v>
      </c>
      <c r="O258" s="36">
        <v>0</v>
      </c>
      <c r="P258" s="36">
        <v>4.9919999999999999E-2</v>
      </c>
      <c r="Q258" s="36">
        <v>0</v>
      </c>
      <c r="R258" s="36">
        <v>0.314579</v>
      </c>
      <c r="S258" s="36">
        <v>0</v>
      </c>
      <c r="T258" s="36">
        <v>0</v>
      </c>
      <c r="U258" s="36">
        <v>0</v>
      </c>
      <c r="V258" s="36">
        <v>0</v>
      </c>
      <c r="W258" s="46">
        <v>0.39</v>
      </c>
      <c r="X258" s="48">
        <f t="shared" si="14"/>
        <v>1.6146128205128205</v>
      </c>
      <c r="Z258" s="15" t="s">
        <v>24</v>
      </c>
      <c r="AA258" s="16">
        <v>7430.7</v>
      </c>
      <c r="AB258" s="16">
        <v>926.05</v>
      </c>
      <c r="AC258" s="16">
        <v>20794.685690145401</v>
      </c>
    </row>
    <row r="259" spans="1:29" ht="15" customHeight="1" x14ac:dyDescent="0.25">
      <c r="A259" s="39" t="s">
        <v>527</v>
      </c>
      <c r="B259" s="41" t="s">
        <v>528</v>
      </c>
      <c r="C259" s="36">
        <v>2.3687</v>
      </c>
      <c r="D259" s="44">
        <v>2.7633800000000002</v>
      </c>
      <c r="E259" s="46">
        <f t="shared" ref="E259:E317" si="16">H259+J259+M259+N259+O259+P259+Q259+R259+S259</f>
        <v>1.6431849999999999</v>
      </c>
      <c r="F259" s="46">
        <f>G259+E259</f>
        <v>1.9362869999999999</v>
      </c>
      <c r="G259" s="36">
        <v>0.29310199999999997</v>
      </c>
      <c r="H259" s="36">
        <v>0.45904600000000001</v>
      </c>
      <c r="I259" s="36">
        <v>0.2586</v>
      </c>
      <c r="J259" s="36">
        <v>1.5467E-2</v>
      </c>
      <c r="K259" s="36">
        <v>0.20532</v>
      </c>
      <c r="L259" s="36">
        <v>0</v>
      </c>
      <c r="M259" s="36">
        <v>0.36952299999999999</v>
      </c>
      <c r="N259" s="36">
        <v>3.0120000000000001E-2</v>
      </c>
      <c r="O259" s="36">
        <v>1.56E-3</v>
      </c>
      <c r="P259" s="36">
        <v>1.6320000000000001E-2</v>
      </c>
      <c r="Q259" s="36">
        <v>3.8280000000000002E-2</v>
      </c>
      <c r="R259" s="36">
        <v>0.64590899999999996</v>
      </c>
      <c r="S259" s="36">
        <v>6.6960000000000006E-2</v>
      </c>
      <c r="T259" s="36">
        <v>1.2E-4</v>
      </c>
      <c r="U259" s="36">
        <v>0.17369299999999999</v>
      </c>
      <c r="V259" s="36">
        <v>0.18936</v>
      </c>
      <c r="W259" s="46">
        <v>1.4730000000000001</v>
      </c>
      <c r="X259" s="48">
        <f t="shared" si="14"/>
        <v>1.8760217243720299</v>
      </c>
      <c r="Z259" s="15" t="s">
        <v>23</v>
      </c>
      <c r="AA259" s="16">
        <v>6130.3</v>
      </c>
      <c r="AB259" s="16">
        <v>715.15</v>
      </c>
      <c r="AC259" s="16">
        <v>16331.5627408655</v>
      </c>
    </row>
    <row r="260" spans="1:29" ht="15" customHeight="1" x14ac:dyDescent="0.25">
      <c r="A260" s="39" t="s">
        <v>529</v>
      </c>
      <c r="B260" s="41" t="s">
        <v>530</v>
      </c>
      <c r="C260" s="36">
        <v>2.1651349999999998</v>
      </c>
      <c r="D260" s="44">
        <v>2.6400950000000001</v>
      </c>
      <c r="E260" s="46">
        <f t="shared" si="16"/>
        <v>1.4093439999999999</v>
      </c>
      <c r="F260" s="46">
        <f>G260+E260</f>
        <v>1.7046649999999999</v>
      </c>
      <c r="G260" s="36">
        <v>0.295321</v>
      </c>
      <c r="H260" s="36">
        <v>0.358016</v>
      </c>
      <c r="I260" s="36">
        <v>0.28236</v>
      </c>
      <c r="J260" s="36">
        <v>1.2593999999999999E-2</v>
      </c>
      <c r="K260" s="36">
        <v>0.18984000000000001</v>
      </c>
      <c r="L260" s="36">
        <v>0</v>
      </c>
      <c r="M260" s="36">
        <v>0.34378399999999998</v>
      </c>
      <c r="N260" s="36">
        <v>2.1239999999999998E-2</v>
      </c>
      <c r="O260" s="36">
        <v>1.08E-3</v>
      </c>
      <c r="P260" s="36">
        <v>3.2399999999999998E-2</v>
      </c>
      <c r="Q260" s="36">
        <v>4.2119999999999998E-2</v>
      </c>
      <c r="R260" s="36">
        <v>0.53403</v>
      </c>
      <c r="S260" s="36">
        <v>6.4079999999999998E-2</v>
      </c>
      <c r="T260" s="36">
        <v>1.2E-4</v>
      </c>
      <c r="U260" s="36">
        <v>0.17799000000000001</v>
      </c>
      <c r="V260" s="36">
        <v>0.28511999999999998</v>
      </c>
      <c r="W260" s="46">
        <v>1.4730000000000001</v>
      </c>
      <c r="X260" s="48">
        <f t="shared" si="14"/>
        <v>1.7923251866938221</v>
      </c>
      <c r="Z260" s="15" t="s">
        <v>16</v>
      </c>
      <c r="AA260" s="16">
        <v>159.9</v>
      </c>
      <c r="AB260" s="16">
        <v>0</v>
      </c>
      <c r="AC260" s="16">
        <v>240.54395225262101</v>
      </c>
    </row>
    <row r="261" spans="1:29" ht="15" customHeight="1" x14ac:dyDescent="0.25">
      <c r="A261" s="39" t="s">
        <v>531</v>
      </c>
      <c r="B261" s="41" t="s">
        <v>532</v>
      </c>
      <c r="C261" s="36">
        <v>0.84207200000000004</v>
      </c>
      <c r="D261" s="44">
        <v>0.84207200000000004</v>
      </c>
      <c r="E261" s="46">
        <f t="shared" si="16"/>
        <v>0.45843200000000001</v>
      </c>
      <c r="F261" s="46">
        <f t="shared" ref="F261:F266" si="17">G261+H261+J261+M261+N261+O261+P261+R261+S261</f>
        <v>0.45843200000000001</v>
      </c>
      <c r="G261" s="36">
        <v>0</v>
      </c>
      <c r="H261" s="36">
        <v>0</v>
      </c>
      <c r="I261" s="36">
        <v>0.38363999999999998</v>
      </c>
      <c r="J261" s="36">
        <v>0</v>
      </c>
      <c r="K261" s="36">
        <v>0</v>
      </c>
      <c r="L261" s="36">
        <v>0</v>
      </c>
      <c r="M261" s="36">
        <v>8.3299999999999997E-4</v>
      </c>
      <c r="N261" s="36">
        <v>0</v>
      </c>
      <c r="O261" s="36">
        <v>0</v>
      </c>
      <c r="P261" s="36">
        <v>0.12252</v>
      </c>
      <c r="Q261" s="36">
        <v>0</v>
      </c>
      <c r="R261" s="36">
        <v>0.33507900000000002</v>
      </c>
      <c r="S261" s="36">
        <v>0</v>
      </c>
      <c r="T261" s="36">
        <v>0</v>
      </c>
      <c r="U261" s="36">
        <v>0</v>
      </c>
      <c r="V261" s="36">
        <v>0</v>
      </c>
      <c r="W261" s="46">
        <v>0.39</v>
      </c>
      <c r="X261" s="48">
        <f t="shared" si="14"/>
        <v>2.1591589743589745</v>
      </c>
      <c r="Z261" s="15" t="s">
        <v>16</v>
      </c>
      <c r="AA261" s="16">
        <v>161.4</v>
      </c>
      <c r="AB261" s="16">
        <v>0</v>
      </c>
      <c r="AC261" s="16">
        <v>231.731152956258</v>
      </c>
    </row>
    <row r="262" spans="1:29" ht="15" customHeight="1" x14ac:dyDescent="0.25">
      <c r="A262" s="39" t="s">
        <v>533</v>
      </c>
      <c r="B262" s="41" t="s">
        <v>534</v>
      </c>
      <c r="C262" s="36">
        <v>0.75922000000000001</v>
      </c>
      <c r="D262" s="44">
        <v>0.75922000000000001</v>
      </c>
      <c r="E262" s="46">
        <f t="shared" si="16"/>
        <v>0.42093999999999998</v>
      </c>
      <c r="F262" s="46">
        <f t="shared" si="17"/>
        <v>0.42093999999999998</v>
      </c>
      <c r="G262" s="36">
        <v>0</v>
      </c>
      <c r="H262" s="36">
        <v>0</v>
      </c>
      <c r="I262" s="36">
        <v>0.33828000000000003</v>
      </c>
      <c r="J262" s="36">
        <v>0</v>
      </c>
      <c r="K262" s="36">
        <v>0</v>
      </c>
      <c r="L262" s="36">
        <v>0</v>
      </c>
      <c r="M262" s="36">
        <v>1.0089999999999999E-3</v>
      </c>
      <c r="N262" s="36">
        <v>0</v>
      </c>
      <c r="O262" s="36">
        <v>0</v>
      </c>
      <c r="P262" s="36">
        <v>8.2320000000000004E-2</v>
      </c>
      <c r="Q262" s="36">
        <v>0</v>
      </c>
      <c r="R262" s="36">
        <v>0.33761099999999999</v>
      </c>
      <c r="S262" s="36">
        <v>0</v>
      </c>
      <c r="T262" s="36">
        <v>0</v>
      </c>
      <c r="U262" s="36">
        <v>0</v>
      </c>
      <c r="V262" s="36">
        <v>0</v>
      </c>
      <c r="W262" s="46">
        <v>0.39</v>
      </c>
      <c r="X262" s="48">
        <f t="shared" si="14"/>
        <v>1.9467179487179487</v>
      </c>
      <c r="Z262" s="15" t="s">
        <v>16</v>
      </c>
      <c r="AA262" s="16">
        <v>191.4</v>
      </c>
      <c r="AB262" s="16">
        <v>0</v>
      </c>
      <c r="AC262" s="16">
        <v>210.279235887684</v>
      </c>
    </row>
    <row r="263" spans="1:29" ht="15" customHeight="1" x14ac:dyDescent="0.25">
      <c r="A263" s="39" t="s">
        <v>535</v>
      </c>
      <c r="B263" s="41" t="s">
        <v>536</v>
      </c>
      <c r="C263" s="36">
        <v>0.65622499999999995</v>
      </c>
      <c r="D263" s="44">
        <v>0.65622499999999995</v>
      </c>
      <c r="E263" s="46">
        <f t="shared" si="16"/>
        <v>0.34662500000000002</v>
      </c>
      <c r="F263" s="46">
        <f t="shared" si="17"/>
        <v>0.34662500000000002</v>
      </c>
      <c r="G263" s="36">
        <v>0</v>
      </c>
      <c r="H263" s="36">
        <v>0</v>
      </c>
      <c r="I263" s="36">
        <v>0.30959999999999999</v>
      </c>
      <c r="J263" s="36">
        <v>0</v>
      </c>
      <c r="K263" s="36">
        <v>0</v>
      </c>
      <c r="L263" s="36">
        <v>0</v>
      </c>
      <c r="M263" s="36">
        <v>1.0280000000000001E-3</v>
      </c>
      <c r="N263" s="36">
        <v>0</v>
      </c>
      <c r="O263" s="36">
        <v>0</v>
      </c>
      <c r="P263" s="36">
        <v>2.2679999999999999E-2</v>
      </c>
      <c r="Q263" s="36">
        <v>0</v>
      </c>
      <c r="R263" s="36">
        <v>0.32291700000000001</v>
      </c>
      <c r="S263" s="36">
        <v>0</v>
      </c>
      <c r="T263" s="36">
        <v>0</v>
      </c>
      <c r="U263" s="36">
        <v>0</v>
      </c>
      <c r="V263" s="36">
        <v>0</v>
      </c>
      <c r="W263" s="46">
        <v>0.39</v>
      </c>
      <c r="X263" s="48">
        <f t="shared" si="14"/>
        <v>1.6826282051282049</v>
      </c>
      <c r="Z263" s="15" t="s">
        <v>24</v>
      </c>
      <c r="AA263" s="16">
        <v>6027.4</v>
      </c>
      <c r="AB263" s="16">
        <v>736.1</v>
      </c>
      <c r="AC263" s="16">
        <v>17476.162978506101</v>
      </c>
    </row>
    <row r="264" spans="1:29" ht="15" customHeight="1" x14ac:dyDescent="0.25">
      <c r="A264" s="39" t="s">
        <v>537</v>
      </c>
      <c r="B264" s="41" t="s">
        <v>538</v>
      </c>
      <c r="C264" s="36">
        <v>0.876664</v>
      </c>
      <c r="D264" s="44">
        <v>0.876664</v>
      </c>
      <c r="E264" s="46">
        <f t="shared" si="16"/>
        <v>0.46878399999999998</v>
      </c>
      <c r="F264" s="46">
        <f t="shared" si="17"/>
        <v>0.46878399999999998</v>
      </c>
      <c r="G264" s="36">
        <v>0</v>
      </c>
      <c r="H264" s="36">
        <v>0</v>
      </c>
      <c r="I264" s="36">
        <v>0.40788000000000002</v>
      </c>
      <c r="J264" s="36">
        <v>0</v>
      </c>
      <c r="K264" s="36">
        <v>0</v>
      </c>
      <c r="L264" s="36">
        <v>0</v>
      </c>
      <c r="M264" s="36">
        <v>6.4753000000000005E-2</v>
      </c>
      <c r="N264" s="36">
        <v>0</v>
      </c>
      <c r="O264" s="36">
        <v>0</v>
      </c>
      <c r="P264" s="36">
        <v>5.604E-2</v>
      </c>
      <c r="Q264" s="36">
        <v>0</v>
      </c>
      <c r="R264" s="36">
        <v>0.34799099999999999</v>
      </c>
      <c r="S264" s="36">
        <v>0</v>
      </c>
      <c r="T264" s="36">
        <v>0</v>
      </c>
      <c r="U264" s="36">
        <v>0</v>
      </c>
      <c r="V264" s="36">
        <v>0</v>
      </c>
      <c r="W264" s="46">
        <v>0.20899999999999999</v>
      </c>
      <c r="X264" s="48">
        <f t="shared" si="14"/>
        <v>4.1945645933014353</v>
      </c>
      <c r="Z264" s="15" t="s">
        <v>16</v>
      </c>
      <c r="AA264" s="16">
        <v>121.8</v>
      </c>
      <c r="AB264" s="16">
        <v>81.3</v>
      </c>
      <c r="AC264" s="16">
        <v>108.99717062721599</v>
      </c>
    </row>
    <row r="265" spans="1:29" ht="15" customHeight="1" x14ac:dyDescent="0.25">
      <c r="A265" s="39" t="s">
        <v>539</v>
      </c>
      <c r="B265" s="41" t="s">
        <v>540</v>
      </c>
      <c r="C265" s="36">
        <v>0.73342600000000002</v>
      </c>
      <c r="D265" s="44">
        <v>0.73342600000000002</v>
      </c>
      <c r="E265" s="46">
        <f t="shared" si="16"/>
        <v>0.45202600000000004</v>
      </c>
      <c r="F265" s="46">
        <f t="shared" si="17"/>
        <v>0.45202600000000004</v>
      </c>
      <c r="G265" s="36">
        <v>0</v>
      </c>
      <c r="H265" s="36">
        <v>0</v>
      </c>
      <c r="I265" s="36">
        <v>0.28139999999999998</v>
      </c>
      <c r="J265" s="36">
        <v>0</v>
      </c>
      <c r="K265" s="36">
        <v>0</v>
      </c>
      <c r="L265" s="36">
        <v>0</v>
      </c>
      <c r="M265" s="36">
        <v>6.6592999999999999E-2</v>
      </c>
      <c r="N265" s="36">
        <v>0</v>
      </c>
      <c r="O265" s="36">
        <v>0</v>
      </c>
      <c r="P265" s="36">
        <v>3.8519999999999999E-2</v>
      </c>
      <c r="Q265" s="36">
        <v>0</v>
      </c>
      <c r="R265" s="36">
        <v>0.34691300000000003</v>
      </c>
      <c r="S265" s="36">
        <v>0</v>
      </c>
      <c r="T265" s="36">
        <v>0</v>
      </c>
      <c r="U265" s="36">
        <v>0</v>
      </c>
      <c r="V265" s="36">
        <v>0</v>
      </c>
      <c r="W265" s="46">
        <v>0.20899999999999999</v>
      </c>
      <c r="X265" s="48">
        <f t="shared" si="14"/>
        <v>3.5092153110047848</v>
      </c>
      <c r="Z265" s="15" t="s">
        <v>16</v>
      </c>
      <c r="AA265" s="16">
        <v>95</v>
      </c>
      <c r="AB265" s="16">
        <v>55.1</v>
      </c>
      <c r="AC265" s="16">
        <v>100.034974625931</v>
      </c>
    </row>
    <row r="266" spans="1:29" ht="15" customHeight="1" x14ac:dyDescent="0.25">
      <c r="A266" s="39" t="s">
        <v>541</v>
      </c>
      <c r="B266" s="41" t="s">
        <v>542</v>
      </c>
      <c r="C266" s="36">
        <v>0.985406</v>
      </c>
      <c r="D266" s="44">
        <v>0.985406</v>
      </c>
      <c r="E266" s="46">
        <f t="shared" si="16"/>
        <v>0.498446</v>
      </c>
      <c r="F266" s="46">
        <f t="shared" si="17"/>
        <v>0.498446</v>
      </c>
      <c r="G266" s="36">
        <v>0</v>
      </c>
      <c r="H266" s="36">
        <v>0</v>
      </c>
      <c r="I266" s="36">
        <v>0.48696</v>
      </c>
      <c r="J266" s="36">
        <v>0</v>
      </c>
      <c r="K266" s="36">
        <v>0</v>
      </c>
      <c r="L266" s="36">
        <v>0</v>
      </c>
      <c r="M266" s="36">
        <v>6.6159999999999997E-2</v>
      </c>
      <c r="N266" s="36">
        <v>0</v>
      </c>
      <c r="O266" s="36">
        <v>0</v>
      </c>
      <c r="P266" s="36">
        <v>5.2679999999999998E-2</v>
      </c>
      <c r="Q266" s="36">
        <v>0</v>
      </c>
      <c r="R266" s="36">
        <v>0.379606</v>
      </c>
      <c r="S266" s="36">
        <v>0</v>
      </c>
      <c r="T266" s="36">
        <v>0</v>
      </c>
      <c r="U266" s="36">
        <v>0</v>
      </c>
      <c r="V266" s="36">
        <v>0</v>
      </c>
      <c r="W266" s="46">
        <v>0.20899999999999999</v>
      </c>
      <c r="X266" s="48">
        <f t="shared" si="14"/>
        <v>4.7148612440191391</v>
      </c>
      <c r="Z266" s="15" t="s">
        <v>16</v>
      </c>
      <c r="AA266" s="16">
        <v>131.15</v>
      </c>
      <c r="AB266" s="16">
        <v>44</v>
      </c>
      <c r="AC266" s="16">
        <v>152.077243585351</v>
      </c>
    </row>
    <row r="267" spans="1:29" ht="15" customHeight="1" x14ac:dyDescent="0.25">
      <c r="A267" s="39" t="s">
        <v>543</v>
      </c>
      <c r="B267" s="41" t="s">
        <v>544</v>
      </c>
      <c r="C267" s="36">
        <v>2.7</v>
      </c>
      <c r="D267" s="44">
        <v>2.7</v>
      </c>
      <c r="E267" s="46">
        <f t="shared" si="16"/>
        <v>2.2812939999999999</v>
      </c>
      <c r="F267" s="46">
        <f>G267+E267</f>
        <v>2.2812939999999999</v>
      </c>
      <c r="G267" s="36">
        <v>0</v>
      </c>
      <c r="H267" s="36">
        <v>0.435977</v>
      </c>
      <c r="I267" s="36">
        <v>0.309</v>
      </c>
      <c r="J267" s="36">
        <v>1.7589E-2</v>
      </c>
      <c r="K267" s="36">
        <v>0</v>
      </c>
      <c r="L267" s="36">
        <v>0</v>
      </c>
      <c r="M267" s="36">
        <v>0.42746899999999999</v>
      </c>
      <c r="N267" s="36">
        <v>0</v>
      </c>
      <c r="O267" s="36">
        <v>0</v>
      </c>
      <c r="P267" s="36">
        <v>8.856E-2</v>
      </c>
      <c r="Q267" s="36">
        <v>0.15143999999999999</v>
      </c>
      <c r="R267" s="36">
        <v>0.95793899999999998</v>
      </c>
      <c r="S267" s="36">
        <v>0.20232</v>
      </c>
      <c r="T267" s="36">
        <v>7.2000000000000005E-4</v>
      </c>
      <c r="U267" s="36">
        <v>0.108986</v>
      </c>
      <c r="V267" s="36">
        <v>0</v>
      </c>
      <c r="W267" s="46">
        <v>1.1599999999999999</v>
      </c>
      <c r="X267" s="48">
        <f t="shared" si="14"/>
        <v>2.327586206896552</v>
      </c>
      <c r="Z267" s="15" t="s">
        <v>16</v>
      </c>
      <c r="AA267" s="16">
        <v>144.69999999999999</v>
      </c>
      <c r="AB267" s="16">
        <v>89.7</v>
      </c>
      <c r="AC267" s="16">
        <v>128.92695784553999</v>
      </c>
    </row>
    <row r="268" spans="1:29" ht="15" customHeight="1" x14ac:dyDescent="0.25">
      <c r="A268" s="39" t="s">
        <v>545</v>
      </c>
      <c r="B268" s="41" t="s">
        <v>546</v>
      </c>
      <c r="C268" s="36">
        <v>2.5338970000000001</v>
      </c>
      <c r="D268" s="44">
        <v>2.9342800000000002</v>
      </c>
      <c r="E268" s="46">
        <f t="shared" si="16"/>
        <v>1.7675659999999997</v>
      </c>
      <c r="F268" s="46">
        <f>G268+E268</f>
        <v>2.0376819999999998</v>
      </c>
      <c r="G268" s="36">
        <v>0.27011600000000002</v>
      </c>
      <c r="H268" s="36">
        <v>0.676037</v>
      </c>
      <c r="I268" s="36">
        <v>0.32351999999999997</v>
      </c>
      <c r="J268" s="36">
        <v>1.3712999999999999E-2</v>
      </c>
      <c r="K268" s="36">
        <v>0.19031999999999999</v>
      </c>
      <c r="L268" s="36">
        <v>2.5023E-2</v>
      </c>
      <c r="M268" s="36">
        <v>0.36062499999999997</v>
      </c>
      <c r="N268" s="36">
        <v>3.0599999999999999E-2</v>
      </c>
      <c r="O268" s="36">
        <v>1.56E-3</v>
      </c>
      <c r="P268" s="36">
        <v>3.576E-2</v>
      </c>
      <c r="Q268" s="36">
        <v>3.5639999999999998E-2</v>
      </c>
      <c r="R268" s="36">
        <v>0.55315099999999995</v>
      </c>
      <c r="S268" s="36">
        <v>6.0479999999999999E-2</v>
      </c>
      <c r="T268" s="36">
        <v>2.4000000000000001E-4</v>
      </c>
      <c r="U268" s="36">
        <v>0.172455</v>
      </c>
      <c r="V268" s="36">
        <v>0.18504000000000001</v>
      </c>
      <c r="W268" s="46">
        <v>1.4730000000000001</v>
      </c>
      <c r="X268" s="48">
        <f t="shared" si="14"/>
        <v>1.9920434487440597</v>
      </c>
      <c r="Z268" s="15" t="s">
        <v>16</v>
      </c>
      <c r="AA268" s="16">
        <v>188.8</v>
      </c>
      <c r="AB268" s="16">
        <v>53.1</v>
      </c>
      <c r="AC268" s="16">
        <v>172.99365449662699</v>
      </c>
    </row>
    <row r="269" spans="1:29" ht="15" customHeight="1" x14ac:dyDescent="0.25">
      <c r="A269" s="39" t="s">
        <v>547</v>
      </c>
      <c r="B269" s="41" t="s">
        <v>548</v>
      </c>
      <c r="C269" s="36">
        <v>2.6913230000000001</v>
      </c>
      <c r="D269" s="44">
        <v>2.6913230000000001</v>
      </c>
      <c r="E269" s="46">
        <f t="shared" si="16"/>
        <v>1.9900150000000001</v>
      </c>
      <c r="F269" s="46">
        <f>G269+E269</f>
        <v>2.283531</v>
      </c>
      <c r="G269" s="36">
        <v>0.293516</v>
      </c>
      <c r="H269" s="36">
        <v>0.26855499999999999</v>
      </c>
      <c r="I269" s="36">
        <v>0.29411999999999999</v>
      </c>
      <c r="J269" s="36">
        <v>1.9344E-2</v>
      </c>
      <c r="K269" s="36">
        <v>0</v>
      </c>
      <c r="L269" s="36">
        <v>0</v>
      </c>
      <c r="M269" s="36">
        <v>0.44608700000000001</v>
      </c>
      <c r="N269" s="36">
        <v>0</v>
      </c>
      <c r="O269" s="36">
        <v>0</v>
      </c>
      <c r="P269" s="36">
        <v>9.8640000000000005E-2</v>
      </c>
      <c r="Q269" s="36">
        <v>0.14399999999999999</v>
      </c>
      <c r="R269" s="36">
        <v>0.87658899999999995</v>
      </c>
      <c r="S269" s="36">
        <v>0.1368</v>
      </c>
      <c r="T269" s="36">
        <v>1.08E-3</v>
      </c>
      <c r="U269" s="36">
        <v>0.112592</v>
      </c>
      <c r="V269" s="36">
        <v>0</v>
      </c>
      <c r="W269" s="46">
        <v>1.1599999999999999</v>
      </c>
      <c r="X269" s="48">
        <f t="shared" si="14"/>
        <v>2.3201060344827589</v>
      </c>
      <c r="Z269" s="15" t="s">
        <v>16</v>
      </c>
      <c r="AA269" s="16">
        <v>67.400000000000006</v>
      </c>
      <c r="AB269" s="16">
        <v>30.1</v>
      </c>
      <c r="AC269" s="16">
        <v>83.178077628216599</v>
      </c>
    </row>
    <row r="270" spans="1:29" ht="15" customHeight="1" x14ac:dyDescent="0.25">
      <c r="A270" s="39" t="s">
        <v>549</v>
      </c>
      <c r="B270" s="41" t="s">
        <v>550</v>
      </c>
      <c r="C270" s="36">
        <v>2.693689</v>
      </c>
      <c r="D270" s="44">
        <v>2.693689</v>
      </c>
      <c r="E270" s="46">
        <f t="shared" si="16"/>
        <v>2.3772929999999999</v>
      </c>
      <c r="F270" s="46">
        <f>G270+E270</f>
        <v>2.3772929999999999</v>
      </c>
      <c r="G270" s="36">
        <v>0</v>
      </c>
      <c r="H270" s="36">
        <v>0.42791400000000002</v>
      </c>
      <c r="I270" s="36">
        <v>0.20088</v>
      </c>
      <c r="J270" s="36">
        <v>2.4837000000000001E-2</v>
      </c>
      <c r="K270" s="36">
        <v>0</v>
      </c>
      <c r="L270" s="36">
        <v>0</v>
      </c>
      <c r="M270" s="36">
        <v>0.43149599999999999</v>
      </c>
      <c r="N270" s="36">
        <v>0</v>
      </c>
      <c r="O270" s="36">
        <v>0</v>
      </c>
      <c r="P270" s="36">
        <v>9.5399999999999999E-2</v>
      </c>
      <c r="Q270" s="36">
        <v>0.11748</v>
      </c>
      <c r="R270" s="36">
        <v>0.92088599999999998</v>
      </c>
      <c r="S270" s="36">
        <v>0.35927999999999999</v>
      </c>
      <c r="T270" s="36">
        <v>1.1999999999999999E-3</v>
      </c>
      <c r="U270" s="36">
        <v>0.114316</v>
      </c>
      <c r="V270" s="36">
        <v>0</v>
      </c>
      <c r="W270" s="46">
        <v>1.1599999999999999</v>
      </c>
      <c r="X270" s="48">
        <f t="shared" ref="X270:X317" si="18">D270/W270</f>
        <v>2.3221456896551724</v>
      </c>
      <c r="Z270" s="15" t="s">
        <v>16</v>
      </c>
      <c r="AA270" s="16">
        <v>84.7</v>
      </c>
      <c r="AB270" s="16">
        <v>0</v>
      </c>
      <c r="AC270" s="16">
        <v>80.397429128359207</v>
      </c>
    </row>
    <row r="271" spans="1:29" ht="15" customHeight="1" x14ac:dyDescent="0.25">
      <c r="A271" s="39" t="s">
        <v>551</v>
      </c>
      <c r="B271" s="41" t="s">
        <v>552</v>
      </c>
      <c r="C271" s="36">
        <v>0.52760200000000002</v>
      </c>
      <c r="D271" s="44">
        <v>0.52760200000000002</v>
      </c>
      <c r="E271" s="46">
        <f t="shared" si="16"/>
        <v>0.38456200000000001</v>
      </c>
      <c r="F271" s="46">
        <f>G271+H271+J271+M271+N271+O271+P271+R271+S271</f>
        <v>0.38456200000000001</v>
      </c>
      <c r="G271" s="36">
        <v>0</v>
      </c>
      <c r="H271" s="36">
        <v>0</v>
      </c>
      <c r="I271" s="36">
        <v>0.14304</v>
      </c>
      <c r="J271" s="36">
        <v>0</v>
      </c>
      <c r="K271" s="36">
        <v>0</v>
      </c>
      <c r="L271" s="36">
        <v>0</v>
      </c>
      <c r="M271" s="36">
        <v>0</v>
      </c>
      <c r="N271" s="36">
        <v>0</v>
      </c>
      <c r="O271" s="36">
        <v>0</v>
      </c>
      <c r="P271" s="36">
        <v>8.5199999999999998E-2</v>
      </c>
      <c r="Q271" s="36">
        <v>0</v>
      </c>
      <c r="R271" s="36">
        <v>0.29936200000000002</v>
      </c>
      <c r="S271" s="36">
        <v>0</v>
      </c>
      <c r="T271" s="36">
        <v>0</v>
      </c>
      <c r="U271" s="36">
        <v>0</v>
      </c>
      <c r="V271" s="36">
        <v>0</v>
      </c>
      <c r="W271" s="46">
        <v>0.20899999999999999</v>
      </c>
      <c r="X271" s="48">
        <f t="shared" si="18"/>
        <v>2.5244114832535889</v>
      </c>
      <c r="Z271" s="15" t="s">
        <v>16</v>
      </c>
      <c r="AA271" s="16">
        <v>42.3</v>
      </c>
      <c r="AB271" s="16">
        <v>42.3</v>
      </c>
      <c r="AC271" s="16">
        <v>42.2791836508624</v>
      </c>
    </row>
    <row r="272" spans="1:29" ht="15" customHeight="1" x14ac:dyDescent="0.25">
      <c r="A272" s="39" t="s">
        <v>553</v>
      </c>
      <c r="B272" s="41" t="s">
        <v>554</v>
      </c>
      <c r="C272" s="36">
        <v>2.5904799999999999</v>
      </c>
      <c r="D272" s="44">
        <v>2.5904799999999999</v>
      </c>
      <c r="E272" s="46">
        <f t="shared" si="16"/>
        <v>2.0769490000000004</v>
      </c>
      <c r="F272" s="46">
        <f t="shared" ref="F272:F285" si="19">G272+E272</f>
        <v>2.2873440000000005</v>
      </c>
      <c r="G272" s="36">
        <v>0.210395</v>
      </c>
      <c r="H272" s="36">
        <v>0.32108999999999999</v>
      </c>
      <c r="I272" s="36">
        <v>0.18215999999999999</v>
      </c>
      <c r="J272" s="36">
        <v>2.1746999999999999E-2</v>
      </c>
      <c r="K272" s="36">
        <v>0</v>
      </c>
      <c r="L272" s="36">
        <v>0</v>
      </c>
      <c r="M272" s="36">
        <v>0.39926400000000001</v>
      </c>
      <c r="N272" s="36">
        <v>0</v>
      </c>
      <c r="O272" s="36">
        <v>0</v>
      </c>
      <c r="P272" s="36">
        <v>9.8519999999999996E-2</v>
      </c>
      <c r="Q272" s="36">
        <v>0.15060000000000001</v>
      </c>
      <c r="R272" s="36">
        <v>0.92708800000000002</v>
      </c>
      <c r="S272" s="36">
        <v>0.15864</v>
      </c>
      <c r="T272" s="36">
        <v>1.4400000000000001E-3</v>
      </c>
      <c r="U272" s="36">
        <v>0.119536</v>
      </c>
      <c r="V272" s="36">
        <v>0</v>
      </c>
      <c r="W272" s="46">
        <v>1.1599999999999999</v>
      </c>
      <c r="X272" s="48">
        <f t="shared" si="18"/>
        <v>2.2331724137931035</v>
      </c>
      <c r="Z272" s="15" t="s">
        <v>16</v>
      </c>
      <c r="AA272" s="16">
        <v>24.3</v>
      </c>
      <c r="AB272" s="16">
        <v>0</v>
      </c>
      <c r="AC272" s="16">
        <v>33.7971943288183</v>
      </c>
    </row>
    <row r="273" spans="1:29" ht="15" customHeight="1" x14ac:dyDescent="0.25">
      <c r="A273" s="39" t="s">
        <v>555</v>
      </c>
      <c r="B273" s="41" t="s">
        <v>556</v>
      </c>
      <c r="C273" s="36">
        <v>2.6851829999999999</v>
      </c>
      <c r="D273" s="44">
        <v>2.6851829999999999</v>
      </c>
      <c r="E273" s="46">
        <f t="shared" si="16"/>
        <v>1.9459569999999999</v>
      </c>
      <c r="F273" s="46">
        <f t="shared" si="19"/>
        <v>2.2875169999999998</v>
      </c>
      <c r="G273" s="36">
        <v>0.34155999999999997</v>
      </c>
      <c r="H273" s="36">
        <v>0.40151500000000001</v>
      </c>
      <c r="I273" s="36">
        <v>0.26579999999999998</v>
      </c>
      <c r="J273" s="36">
        <v>1.7128999999999998E-2</v>
      </c>
      <c r="K273" s="36">
        <v>0</v>
      </c>
      <c r="L273" s="36">
        <v>0</v>
      </c>
      <c r="M273" s="36">
        <v>0.37425999999999998</v>
      </c>
      <c r="N273" s="36">
        <v>0</v>
      </c>
      <c r="O273" s="36">
        <v>0</v>
      </c>
      <c r="P273" s="36">
        <v>8.5199999999999998E-2</v>
      </c>
      <c r="Q273" s="36">
        <v>7.9680000000000001E-2</v>
      </c>
      <c r="R273" s="36">
        <v>0.73305299999999995</v>
      </c>
      <c r="S273" s="36">
        <v>0.25512000000000001</v>
      </c>
      <c r="T273" s="36">
        <v>8.4000000000000003E-4</v>
      </c>
      <c r="U273" s="36">
        <v>0.131026</v>
      </c>
      <c r="V273" s="36">
        <v>0</v>
      </c>
      <c r="W273" s="46">
        <v>1.1599999999999999</v>
      </c>
      <c r="X273" s="48">
        <f t="shared" si="18"/>
        <v>2.3148129310344827</v>
      </c>
      <c r="Z273" s="15" t="s">
        <v>16</v>
      </c>
      <c r="AA273" s="16">
        <v>14.5</v>
      </c>
      <c r="AB273" s="16">
        <v>14.5</v>
      </c>
      <c r="AC273" s="16">
        <v>24.792775505751699</v>
      </c>
    </row>
    <row r="274" spans="1:29" ht="15" customHeight="1" x14ac:dyDescent="0.25">
      <c r="A274" s="39" t="s">
        <v>557</v>
      </c>
      <c r="B274" s="41" t="s">
        <v>558</v>
      </c>
      <c r="C274" s="36">
        <v>2.6944900000000001</v>
      </c>
      <c r="D274" s="44">
        <v>2.6944900000000001</v>
      </c>
      <c r="E274" s="46">
        <f t="shared" si="16"/>
        <v>2.02136</v>
      </c>
      <c r="F274" s="46">
        <f t="shared" si="19"/>
        <v>2.301355</v>
      </c>
      <c r="G274" s="36">
        <v>0.27999499999999999</v>
      </c>
      <c r="H274" s="36">
        <v>0.50795599999999996</v>
      </c>
      <c r="I274" s="36">
        <v>0.26268000000000002</v>
      </c>
      <c r="J274" s="36">
        <v>1.9979E-2</v>
      </c>
      <c r="K274" s="36">
        <v>0</v>
      </c>
      <c r="L274" s="36">
        <v>0</v>
      </c>
      <c r="M274" s="36">
        <v>0.37676500000000002</v>
      </c>
      <c r="N274" s="36">
        <v>0</v>
      </c>
      <c r="O274" s="36">
        <v>0</v>
      </c>
      <c r="P274" s="36">
        <v>9.1800000000000007E-2</v>
      </c>
      <c r="Q274" s="36">
        <v>7.9560000000000006E-2</v>
      </c>
      <c r="R274" s="36">
        <v>0.82733999999999996</v>
      </c>
      <c r="S274" s="36">
        <v>0.11796</v>
      </c>
      <c r="T274" s="36">
        <v>1.32E-3</v>
      </c>
      <c r="U274" s="36">
        <v>0.129135</v>
      </c>
      <c r="V274" s="36">
        <v>0</v>
      </c>
      <c r="W274" s="46">
        <v>1.1599999999999999</v>
      </c>
      <c r="X274" s="48">
        <f t="shared" si="18"/>
        <v>2.322836206896552</v>
      </c>
      <c r="Z274" s="15" t="s">
        <v>16</v>
      </c>
      <c r="AA274" s="16">
        <v>121.8</v>
      </c>
      <c r="AB274" s="16">
        <v>41.6</v>
      </c>
      <c r="AC274" s="16">
        <v>117.46762483721901</v>
      </c>
    </row>
    <row r="275" spans="1:29" ht="15" customHeight="1" x14ac:dyDescent="0.25">
      <c r="A275" s="39" t="s">
        <v>559</v>
      </c>
      <c r="B275" s="41" t="s">
        <v>560</v>
      </c>
      <c r="C275" s="36">
        <v>2.4229609999999999</v>
      </c>
      <c r="D275" s="44">
        <v>2.9474809999999998</v>
      </c>
      <c r="E275" s="46">
        <f t="shared" si="16"/>
        <v>1.7002649999999999</v>
      </c>
      <c r="F275" s="46">
        <f t="shared" si="19"/>
        <v>1.9196329999999999</v>
      </c>
      <c r="G275" s="36">
        <v>0.21936800000000001</v>
      </c>
      <c r="H275" s="36">
        <v>0.51573400000000003</v>
      </c>
      <c r="I275" s="36">
        <v>0.33023999999999998</v>
      </c>
      <c r="J275" s="36">
        <v>1.1148999999999999E-2</v>
      </c>
      <c r="K275" s="36">
        <v>0.33539999999999998</v>
      </c>
      <c r="L275" s="36">
        <v>0</v>
      </c>
      <c r="M275" s="36">
        <v>0.37210700000000002</v>
      </c>
      <c r="N275" s="36">
        <v>2.3400000000000001E-2</v>
      </c>
      <c r="O275" s="36">
        <v>1.1999999999999999E-3</v>
      </c>
      <c r="P275" s="36">
        <v>1.9439999999999999E-2</v>
      </c>
      <c r="Q275" s="36">
        <v>3.252E-2</v>
      </c>
      <c r="R275" s="36">
        <v>0.60987499999999994</v>
      </c>
      <c r="S275" s="36">
        <v>0.11484</v>
      </c>
      <c r="T275" s="36">
        <v>3.6000000000000002E-4</v>
      </c>
      <c r="U275" s="36">
        <v>0.17272799999999999</v>
      </c>
      <c r="V275" s="36">
        <v>0.18912000000000001</v>
      </c>
      <c r="W275" s="46">
        <v>1.4730000000000001</v>
      </c>
      <c r="X275" s="48">
        <f t="shared" si="18"/>
        <v>2.0010054310930072</v>
      </c>
      <c r="Z275" s="15" t="s">
        <v>16</v>
      </c>
      <c r="AA275" s="16">
        <v>62.7</v>
      </c>
      <c r="AB275" s="16">
        <v>41</v>
      </c>
      <c r="AC275" s="16">
        <v>94.729436371429799</v>
      </c>
    </row>
    <row r="276" spans="1:29" ht="15" customHeight="1" x14ac:dyDescent="0.25">
      <c r="A276" s="39" t="s">
        <v>561</v>
      </c>
      <c r="B276" s="41" t="s">
        <v>562</v>
      </c>
      <c r="C276" s="36">
        <v>2.6801029999999999</v>
      </c>
      <c r="D276" s="44">
        <v>2.6801029999999999</v>
      </c>
      <c r="E276" s="46">
        <f t="shared" si="16"/>
        <v>2.0101080000000002</v>
      </c>
      <c r="F276" s="46">
        <f t="shared" si="19"/>
        <v>2.29644</v>
      </c>
      <c r="G276" s="36">
        <v>0.28633199999999998</v>
      </c>
      <c r="H276" s="36">
        <v>0.365699</v>
      </c>
      <c r="I276" s="36">
        <v>0.27251999999999998</v>
      </c>
      <c r="J276" s="36">
        <v>1.7564E-2</v>
      </c>
      <c r="K276" s="36">
        <v>0</v>
      </c>
      <c r="L276" s="36">
        <v>0</v>
      </c>
      <c r="M276" s="36">
        <v>0.43598900000000002</v>
      </c>
      <c r="N276" s="36">
        <v>0</v>
      </c>
      <c r="O276" s="36">
        <v>0</v>
      </c>
      <c r="P276" s="36">
        <v>0.10440000000000001</v>
      </c>
      <c r="Q276" s="36">
        <v>8.2799999999999999E-2</v>
      </c>
      <c r="R276" s="36">
        <v>0.82485600000000003</v>
      </c>
      <c r="S276" s="36">
        <v>0.17879999999999999</v>
      </c>
      <c r="T276" s="36">
        <v>8.4000000000000003E-4</v>
      </c>
      <c r="U276" s="36">
        <v>0.110303</v>
      </c>
      <c r="V276" s="36">
        <v>0</v>
      </c>
      <c r="W276" s="46">
        <v>1.1599999999999999</v>
      </c>
      <c r="X276" s="48">
        <f t="shared" si="18"/>
        <v>2.3104336206896554</v>
      </c>
      <c r="Z276" s="15" t="s">
        <v>16</v>
      </c>
      <c r="AA276" s="16">
        <v>137.30000000000001</v>
      </c>
      <c r="AB276" s="16">
        <v>0</v>
      </c>
      <c r="AC276" s="16">
        <v>144.404584916099</v>
      </c>
    </row>
    <row r="277" spans="1:29" ht="15" customHeight="1" x14ac:dyDescent="0.25">
      <c r="A277" s="39" t="s">
        <v>563</v>
      </c>
      <c r="B277" s="41" t="s">
        <v>564</v>
      </c>
      <c r="C277" s="36">
        <v>2.5795330000000001</v>
      </c>
      <c r="D277" s="44">
        <v>2.5795330000000001</v>
      </c>
      <c r="E277" s="46">
        <f t="shared" si="16"/>
        <v>1.884906</v>
      </c>
      <c r="F277" s="46">
        <f t="shared" si="19"/>
        <v>2.1121940000000001</v>
      </c>
      <c r="G277" s="36">
        <v>0.22728799999999999</v>
      </c>
      <c r="H277" s="36">
        <v>0.47079199999999999</v>
      </c>
      <c r="I277" s="36">
        <v>0.31068000000000001</v>
      </c>
      <c r="J277" s="36">
        <v>1.5664000000000001E-2</v>
      </c>
      <c r="K277" s="36">
        <v>0</v>
      </c>
      <c r="L277" s="36">
        <v>0</v>
      </c>
      <c r="M277" s="36">
        <v>0.37021199999999999</v>
      </c>
      <c r="N277" s="36">
        <v>5.2440000000000001E-2</v>
      </c>
      <c r="O277" s="36">
        <v>2.64E-3</v>
      </c>
      <c r="P277" s="36">
        <v>0.10548</v>
      </c>
      <c r="Q277" s="36">
        <v>8.3040000000000003E-2</v>
      </c>
      <c r="R277" s="36">
        <v>0.70795799999999998</v>
      </c>
      <c r="S277" s="36">
        <v>7.6679999999999998E-2</v>
      </c>
      <c r="T277" s="36">
        <v>2.4000000000000001E-4</v>
      </c>
      <c r="U277" s="36">
        <v>0.156419</v>
      </c>
      <c r="V277" s="36">
        <v>0</v>
      </c>
      <c r="W277" s="46">
        <v>1.2270000000000001</v>
      </c>
      <c r="X277" s="48">
        <f t="shared" si="18"/>
        <v>2.1023088834555828</v>
      </c>
      <c r="Z277" s="15" t="s">
        <v>16</v>
      </c>
      <c r="AA277" s="16">
        <v>207.8</v>
      </c>
      <c r="AB277" s="16">
        <v>0</v>
      </c>
      <c r="AC277" s="16">
        <v>179.623013689424</v>
      </c>
    </row>
    <row r="278" spans="1:29" ht="15" customHeight="1" x14ac:dyDescent="0.25">
      <c r="A278" s="39" t="s">
        <v>565</v>
      </c>
      <c r="B278" s="41" t="s">
        <v>566</v>
      </c>
      <c r="C278" s="36">
        <v>2.539612</v>
      </c>
      <c r="D278" s="44">
        <v>2.539612</v>
      </c>
      <c r="E278" s="46">
        <f t="shared" si="16"/>
        <v>1.8842840000000003</v>
      </c>
      <c r="F278" s="46">
        <f t="shared" si="19"/>
        <v>2.1148220000000002</v>
      </c>
      <c r="G278" s="36">
        <v>0.23053799999999999</v>
      </c>
      <c r="H278" s="36">
        <v>0.37219000000000002</v>
      </c>
      <c r="I278" s="36">
        <v>0.26544000000000001</v>
      </c>
      <c r="J278" s="36">
        <v>2.5073000000000002E-2</v>
      </c>
      <c r="K278" s="36">
        <v>0</v>
      </c>
      <c r="L278" s="36">
        <v>0</v>
      </c>
      <c r="M278" s="36">
        <v>0.38201200000000002</v>
      </c>
      <c r="N278" s="36">
        <v>5.3999999999999999E-2</v>
      </c>
      <c r="O278" s="36">
        <v>2.7599999999999999E-3</v>
      </c>
      <c r="P278" s="36">
        <v>0.10872</v>
      </c>
      <c r="Q278" s="36">
        <v>8.5680000000000006E-2</v>
      </c>
      <c r="R278" s="36">
        <v>0.74644900000000003</v>
      </c>
      <c r="S278" s="36">
        <v>0.1074</v>
      </c>
      <c r="T278" s="36">
        <v>2.4000000000000001E-4</v>
      </c>
      <c r="U278" s="36">
        <v>0.15911</v>
      </c>
      <c r="V278" s="36">
        <v>0</v>
      </c>
      <c r="W278" s="46">
        <v>1.1779999999999999</v>
      </c>
      <c r="X278" s="48">
        <f t="shared" si="18"/>
        <v>2.1558675721561968</v>
      </c>
      <c r="Z278" s="15" t="s">
        <v>16</v>
      </c>
      <c r="AA278" s="16">
        <v>180.4</v>
      </c>
      <c r="AB278" s="16">
        <v>0</v>
      </c>
      <c r="AC278" s="16">
        <v>224.74610527655199</v>
      </c>
    </row>
    <row r="279" spans="1:29" ht="15" customHeight="1" x14ac:dyDescent="0.25">
      <c r="A279" s="39" t="s">
        <v>567</v>
      </c>
      <c r="B279" s="41" t="s">
        <v>568</v>
      </c>
      <c r="C279" s="36">
        <v>2.6755119999999999</v>
      </c>
      <c r="D279" s="44">
        <v>2.6755119999999999</v>
      </c>
      <c r="E279" s="46">
        <f t="shared" si="16"/>
        <v>2.0219230000000001</v>
      </c>
      <c r="F279" s="46">
        <f t="shared" si="19"/>
        <v>2.2877879999999999</v>
      </c>
      <c r="G279" s="36">
        <v>0.26586500000000002</v>
      </c>
      <c r="H279" s="36">
        <v>0.66422599999999998</v>
      </c>
      <c r="I279" s="36">
        <v>0.24995999999999999</v>
      </c>
      <c r="J279" s="36">
        <v>1.513E-3</v>
      </c>
      <c r="K279" s="36">
        <v>0</v>
      </c>
      <c r="L279" s="36">
        <v>0</v>
      </c>
      <c r="M279" s="36">
        <v>0.36852200000000002</v>
      </c>
      <c r="N279" s="36">
        <v>1.1039999999999999E-2</v>
      </c>
      <c r="O279" s="36">
        <v>5.9999999999999995E-4</v>
      </c>
      <c r="P279" s="36">
        <v>6.7080000000000001E-2</v>
      </c>
      <c r="Q279" s="36">
        <v>9.9239999999999995E-2</v>
      </c>
      <c r="R279" s="36">
        <v>0.71802200000000005</v>
      </c>
      <c r="S279" s="36">
        <v>9.1679999999999998E-2</v>
      </c>
      <c r="T279" s="36">
        <v>4.8000000000000001E-4</v>
      </c>
      <c r="U279" s="36">
        <v>0.13728399999999999</v>
      </c>
      <c r="V279" s="36">
        <v>0</v>
      </c>
      <c r="W279" s="46">
        <v>1.1779999999999999</v>
      </c>
      <c r="X279" s="48">
        <f t="shared" si="18"/>
        <v>2.27123259762309</v>
      </c>
      <c r="Z279" s="15" t="s">
        <v>16</v>
      </c>
      <c r="AA279" s="16">
        <v>102.44</v>
      </c>
      <c r="AB279" s="16">
        <v>0</v>
      </c>
      <c r="AC279" s="16">
        <v>158.40339514551101</v>
      </c>
    </row>
    <row r="280" spans="1:29" ht="15" customHeight="1" x14ac:dyDescent="0.25">
      <c r="A280" s="39" t="s">
        <v>569</v>
      </c>
      <c r="B280" s="41" t="s">
        <v>570</v>
      </c>
      <c r="C280" s="36">
        <v>2.6720969999999999</v>
      </c>
      <c r="D280" s="44">
        <v>2.6720969999999999</v>
      </c>
      <c r="E280" s="46">
        <f t="shared" si="16"/>
        <v>2.079278</v>
      </c>
      <c r="F280" s="46">
        <f t="shared" si="19"/>
        <v>2.361882</v>
      </c>
      <c r="G280" s="36">
        <v>0.28260400000000002</v>
      </c>
      <c r="H280" s="36">
        <v>0.56920499999999996</v>
      </c>
      <c r="I280" s="36">
        <v>0.18168000000000001</v>
      </c>
      <c r="J280" s="36">
        <v>1.8357999999999999E-2</v>
      </c>
      <c r="K280" s="36">
        <v>0</v>
      </c>
      <c r="L280" s="36">
        <v>0</v>
      </c>
      <c r="M280" s="36">
        <v>0.39196799999999998</v>
      </c>
      <c r="N280" s="36">
        <v>0</v>
      </c>
      <c r="O280" s="36">
        <v>0</v>
      </c>
      <c r="P280" s="36">
        <v>8.8440000000000005E-2</v>
      </c>
      <c r="Q280" s="36">
        <v>0.1008</v>
      </c>
      <c r="R280" s="36">
        <v>0.73662700000000003</v>
      </c>
      <c r="S280" s="36">
        <v>0.17388000000000001</v>
      </c>
      <c r="T280" s="36">
        <v>4.8000000000000001E-4</v>
      </c>
      <c r="U280" s="36">
        <v>0.128055</v>
      </c>
      <c r="V280" s="36">
        <v>0</v>
      </c>
      <c r="W280" s="46">
        <v>1.1599999999999999</v>
      </c>
      <c r="X280" s="48">
        <f t="shared" si="18"/>
        <v>2.3035318965517244</v>
      </c>
      <c r="Z280" s="15" t="s">
        <v>16</v>
      </c>
      <c r="AA280" s="16">
        <v>180.22</v>
      </c>
      <c r="AB280" s="16">
        <v>0</v>
      </c>
      <c r="AC280" s="16">
        <v>172.467798928218</v>
      </c>
    </row>
    <row r="281" spans="1:29" ht="15" customHeight="1" x14ac:dyDescent="0.25">
      <c r="A281" s="39" t="s">
        <v>571</v>
      </c>
      <c r="B281" s="41" t="s">
        <v>572</v>
      </c>
      <c r="C281" s="36">
        <v>2.1443660000000002</v>
      </c>
      <c r="D281" s="44">
        <v>2.6254460000000002</v>
      </c>
      <c r="E281" s="46">
        <f t="shared" si="16"/>
        <v>1.4418960000000001</v>
      </c>
      <c r="F281" s="46">
        <f t="shared" si="19"/>
        <v>1.727608</v>
      </c>
      <c r="G281" s="36">
        <v>0.28571200000000002</v>
      </c>
      <c r="H281" s="36">
        <v>0.30238100000000001</v>
      </c>
      <c r="I281" s="36">
        <v>0.2346</v>
      </c>
      <c r="J281" s="36">
        <v>1.8058000000000001E-2</v>
      </c>
      <c r="K281" s="36">
        <v>0.20100000000000001</v>
      </c>
      <c r="L281" s="36">
        <v>0</v>
      </c>
      <c r="M281" s="36">
        <v>0.35341099999999998</v>
      </c>
      <c r="N281" s="36">
        <v>3.6720000000000003E-2</v>
      </c>
      <c r="O281" s="36">
        <v>1.8E-3</v>
      </c>
      <c r="P281" s="36">
        <v>2.7720000000000002E-2</v>
      </c>
      <c r="Q281" s="36">
        <v>3.576E-2</v>
      </c>
      <c r="R281" s="36">
        <v>0.59380599999999994</v>
      </c>
      <c r="S281" s="36">
        <v>7.2239999999999999E-2</v>
      </c>
      <c r="T281" s="36">
        <v>1.2E-4</v>
      </c>
      <c r="U281" s="36">
        <v>0.18203800000000001</v>
      </c>
      <c r="V281" s="36">
        <v>0.28008</v>
      </c>
      <c r="W281" s="46">
        <v>1.4730000000000001</v>
      </c>
      <c r="X281" s="48">
        <f t="shared" si="18"/>
        <v>1.7823801765105227</v>
      </c>
      <c r="Z281" s="15" t="s">
        <v>16</v>
      </c>
      <c r="AA281" s="16">
        <v>316.5</v>
      </c>
      <c r="AB281" s="16">
        <v>0</v>
      </c>
      <c r="AC281" s="16">
        <v>346.02556182220201</v>
      </c>
    </row>
    <row r="282" spans="1:29" ht="15" customHeight="1" x14ac:dyDescent="0.25">
      <c r="A282" s="39" t="s">
        <v>573</v>
      </c>
      <c r="B282" s="41" t="s">
        <v>574</v>
      </c>
      <c r="C282" s="36">
        <v>2.1006529999999999</v>
      </c>
      <c r="D282" s="44">
        <v>2.1006529999999999</v>
      </c>
      <c r="E282" s="46">
        <f t="shared" si="16"/>
        <v>1.5664859999999998</v>
      </c>
      <c r="F282" s="46">
        <f t="shared" si="19"/>
        <v>1.5664859999999998</v>
      </c>
      <c r="G282" s="36">
        <v>0</v>
      </c>
      <c r="H282" s="36">
        <v>0.46432000000000001</v>
      </c>
      <c r="I282" s="36">
        <v>0.40595999999999999</v>
      </c>
      <c r="J282" s="36">
        <v>0</v>
      </c>
      <c r="K282" s="36">
        <v>0</v>
      </c>
      <c r="L282" s="36">
        <v>0</v>
      </c>
      <c r="M282" s="36">
        <v>0.31562899999999999</v>
      </c>
      <c r="N282" s="36">
        <v>0</v>
      </c>
      <c r="O282" s="36">
        <v>0</v>
      </c>
      <c r="P282" s="36">
        <v>2.172E-2</v>
      </c>
      <c r="Q282" s="36">
        <v>2.4719999999999999E-2</v>
      </c>
      <c r="R282" s="36">
        <v>0.69353699999999996</v>
      </c>
      <c r="S282" s="36">
        <v>4.6559999999999997E-2</v>
      </c>
      <c r="T282" s="36">
        <v>1.32E-3</v>
      </c>
      <c r="U282" s="36">
        <v>0.126887</v>
      </c>
      <c r="V282" s="36">
        <v>0</v>
      </c>
      <c r="W282" s="46">
        <v>1.0429999999999999</v>
      </c>
      <c r="X282" s="48">
        <f t="shared" si="18"/>
        <v>2.0140488974113135</v>
      </c>
      <c r="Z282" s="15" t="s">
        <v>16</v>
      </c>
      <c r="AA282" s="16">
        <v>151.80000000000001</v>
      </c>
      <c r="AB282" s="16">
        <v>0</v>
      </c>
      <c r="AC282" s="16">
        <v>161.385701765612</v>
      </c>
    </row>
    <row r="283" spans="1:29" ht="15" customHeight="1" x14ac:dyDescent="0.25">
      <c r="A283" s="39" t="s">
        <v>575</v>
      </c>
      <c r="B283" s="41" t="s">
        <v>576</v>
      </c>
      <c r="C283" s="36">
        <v>2.4922330000000001</v>
      </c>
      <c r="D283" s="44">
        <v>2.907673</v>
      </c>
      <c r="E283" s="46">
        <f t="shared" si="16"/>
        <v>1.7453780000000001</v>
      </c>
      <c r="F283" s="46">
        <f t="shared" si="19"/>
        <v>1.9697330000000002</v>
      </c>
      <c r="G283" s="36">
        <v>0.224355</v>
      </c>
      <c r="H283" s="36">
        <v>0.58767999999999998</v>
      </c>
      <c r="I283" s="36">
        <v>0.35160000000000002</v>
      </c>
      <c r="J283" s="36">
        <v>8.5229999999999993E-3</v>
      </c>
      <c r="K283" s="36">
        <v>0.22392000000000001</v>
      </c>
      <c r="L283" s="36">
        <v>0</v>
      </c>
      <c r="M283" s="36">
        <v>0.376695</v>
      </c>
      <c r="N283" s="36">
        <v>2.2919999999999999E-2</v>
      </c>
      <c r="O283" s="36">
        <v>1.08E-3</v>
      </c>
      <c r="P283" s="36">
        <v>3.5520000000000003E-2</v>
      </c>
      <c r="Q283" s="36">
        <v>3.6119999999999999E-2</v>
      </c>
      <c r="R283" s="36">
        <v>0.60843999999999998</v>
      </c>
      <c r="S283" s="36">
        <v>6.8400000000000002E-2</v>
      </c>
      <c r="T283" s="36">
        <v>2.4000000000000001E-4</v>
      </c>
      <c r="U283" s="36">
        <v>0.17066000000000001</v>
      </c>
      <c r="V283" s="36">
        <v>0.19152</v>
      </c>
      <c r="W283" s="46">
        <v>1.4730000000000001</v>
      </c>
      <c r="X283" s="48">
        <f t="shared" si="18"/>
        <v>1.9739803122878479</v>
      </c>
      <c r="Z283" s="15" t="s">
        <v>20</v>
      </c>
      <c r="AA283" s="16">
        <v>4527.8900000000003</v>
      </c>
      <c r="AB283" s="16">
        <v>44</v>
      </c>
      <c r="AC283" s="16">
        <v>11162.362489908</v>
      </c>
    </row>
    <row r="284" spans="1:29" ht="15" customHeight="1" x14ac:dyDescent="0.25">
      <c r="A284" s="39" t="s">
        <v>577</v>
      </c>
      <c r="B284" s="41" t="s">
        <v>578</v>
      </c>
      <c r="C284" s="36">
        <v>2.6188479999999998</v>
      </c>
      <c r="D284" s="44">
        <v>2.6188479999999998</v>
      </c>
      <c r="E284" s="46">
        <f t="shared" si="16"/>
        <v>1.929997</v>
      </c>
      <c r="F284" s="46">
        <f t="shared" si="19"/>
        <v>2.0887519999999999</v>
      </c>
      <c r="G284" s="36">
        <v>0.15875500000000001</v>
      </c>
      <c r="H284" s="36">
        <v>0.45391599999999999</v>
      </c>
      <c r="I284" s="36">
        <v>0.37308000000000002</v>
      </c>
      <c r="J284" s="36">
        <v>1.38E-2</v>
      </c>
      <c r="K284" s="36">
        <v>0</v>
      </c>
      <c r="L284" s="36">
        <v>0</v>
      </c>
      <c r="M284" s="36">
        <v>0.37671399999999999</v>
      </c>
      <c r="N284" s="36">
        <v>4.1399999999999999E-2</v>
      </c>
      <c r="O284" s="36">
        <v>2.0400000000000001E-3</v>
      </c>
      <c r="P284" s="36">
        <v>7.1040000000000006E-2</v>
      </c>
      <c r="Q284" s="36">
        <v>7.3800000000000004E-2</v>
      </c>
      <c r="R284" s="36">
        <v>0.73372700000000002</v>
      </c>
      <c r="S284" s="36">
        <v>0.16356000000000001</v>
      </c>
      <c r="T284" s="36">
        <v>2.4000000000000001E-4</v>
      </c>
      <c r="U284" s="36">
        <v>0.156776</v>
      </c>
      <c r="V284" s="36">
        <v>0</v>
      </c>
      <c r="W284" s="46">
        <v>1.1779999999999999</v>
      </c>
      <c r="X284" s="48">
        <f t="shared" si="18"/>
        <v>2.2231307300509338</v>
      </c>
      <c r="Z284" s="15" t="s">
        <v>19</v>
      </c>
      <c r="AA284" s="16">
        <v>2058.5500000000002</v>
      </c>
      <c r="AB284" s="16">
        <v>0</v>
      </c>
      <c r="AC284" s="16">
        <v>4910.7660192366602</v>
      </c>
    </row>
    <row r="285" spans="1:29" ht="15" customHeight="1" x14ac:dyDescent="0.25">
      <c r="A285" s="39" t="s">
        <v>579</v>
      </c>
      <c r="B285" s="41" t="s">
        <v>580</v>
      </c>
      <c r="C285" s="36">
        <v>2.4536910000000001</v>
      </c>
      <c r="D285" s="44">
        <v>2.4536910000000001</v>
      </c>
      <c r="E285" s="46">
        <f t="shared" si="16"/>
        <v>1.8008789999999999</v>
      </c>
      <c r="F285" s="46">
        <f t="shared" si="19"/>
        <v>2.025744</v>
      </c>
      <c r="G285" s="36">
        <v>0.22486500000000001</v>
      </c>
      <c r="H285" s="36">
        <v>0.37449199999999999</v>
      </c>
      <c r="I285" s="36">
        <v>0.28643999999999997</v>
      </c>
      <c r="J285" s="36">
        <v>6.8630000000000002E-3</v>
      </c>
      <c r="K285" s="36">
        <v>0</v>
      </c>
      <c r="L285" s="36">
        <v>0</v>
      </c>
      <c r="M285" s="36">
        <v>0.41672799999999999</v>
      </c>
      <c r="N285" s="36">
        <v>0</v>
      </c>
      <c r="O285" s="36">
        <v>0</v>
      </c>
      <c r="P285" s="36">
        <v>4.9799999999999997E-2</v>
      </c>
      <c r="Q285" s="36">
        <v>3.3599999999999998E-2</v>
      </c>
      <c r="R285" s="36">
        <v>0.81583600000000001</v>
      </c>
      <c r="S285" s="36">
        <v>0.10356</v>
      </c>
      <c r="T285" s="36">
        <v>1.08E-3</v>
      </c>
      <c r="U285" s="36">
        <v>0.140427</v>
      </c>
      <c r="V285" s="36">
        <v>0</v>
      </c>
      <c r="W285" s="46">
        <v>1.2090000000000001</v>
      </c>
      <c r="X285" s="48">
        <f t="shared" si="18"/>
        <v>2.0295210918114144</v>
      </c>
      <c r="Z285" s="15" t="s">
        <v>16</v>
      </c>
      <c r="AA285" s="16">
        <v>205.2</v>
      </c>
      <c r="AB285" s="16">
        <v>0</v>
      </c>
      <c r="AC285" s="16">
        <v>204.41423136161899</v>
      </c>
    </row>
    <row r="286" spans="1:29" ht="15" customHeight="1" x14ac:dyDescent="0.25">
      <c r="A286" s="39" t="s">
        <v>581</v>
      </c>
      <c r="B286" s="41" t="s">
        <v>582</v>
      </c>
      <c r="C286" s="36">
        <v>0.84887500000000005</v>
      </c>
      <c r="D286" s="44">
        <v>0.84887500000000005</v>
      </c>
      <c r="E286" s="46">
        <f t="shared" si="16"/>
        <v>0.443635</v>
      </c>
      <c r="F286" s="46">
        <f>G286+H286+J286+M286+N286+O286+P286+R286+S286</f>
        <v>0.443635</v>
      </c>
      <c r="G286" s="36">
        <v>0</v>
      </c>
      <c r="H286" s="36">
        <v>0</v>
      </c>
      <c r="I286" s="36">
        <v>0.40523999999999999</v>
      </c>
      <c r="J286" s="36">
        <v>0</v>
      </c>
      <c r="K286" s="36">
        <v>0</v>
      </c>
      <c r="L286" s="36">
        <v>0</v>
      </c>
      <c r="M286" s="36">
        <v>2.4600000000000002E-4</v>
      </c>
      <c r="N286" s="36">
        <v>0</v>
      </c>
      <c r="O286" s="36">
        <v>0</v>
      </c>
      <c r="P286" s="36">
        <v>2.2679999999999999E-2</v>
      </c>
      <c r="Q286" s="36">
        <v>0</v>
      </c>
      <c r="R286" s="36">
        <v>0.420709</v>
      </c>
      <c r="S286" s="36">
        <v>0</v>
      </c>
      <c r="T286" s="36">
        <v>0</v>
      </c>
      <c r="U286" s="36">
        <v>0</v>
      </c>
      <c r="V286" s="36">
        <v>0</v>
      </c>
      <c r="W286" s="46">
        <v>0.25800000000000001</v>
      </c>
      <c r="X286" s="48">
        <f t="shared" si="18"/>
        <v>3.2902131782945738</v>
      </c>
      <c r="Z286" s="15" t="s">
        <v>16</v>
      </c>
      <c r="AA286" s="16">
        <v>189.7</v>
      </c>
      <c r="AB286" s="16">
        <v>0</v>
      </c>
      <c r="AC286" s="16">
        <v>175.29756138184601</v>
      </c>
    </row>
    <row r="287" spans="1:29" ht="15" customHeight="1" x14ac:dyDescent="0.25">
      <c r="A287" s="39" t="s">
        <v>583</v>
      </c>
      <c r="B287" s="41" t="s">
        <v>584</v>
      </c>
      <c r="C287" s="36">
        <v>1.3825890000000001</v>
      </c>
      <c r="D287" s="44">
        <v>1.3825890000000001</v>
      </c>
      <c r="E287" s="46">
        <f t="shared" si="16"/>
        <v>0.63474900000000001</v>
      </c>
      <c r="F287" s="46">
        <f>G287+H287+J287+M287+N287+O287+P287+R287+S287</f>
        <v>0.63474900000000001</v>
      </c>
      <c r="G287" s="36">
        <v>0</v>
      </c>
      <c r="H287" s="36">
        <v>0</v>
      </c>
      <c r="I287" s="36">
        <v>0.74783999999999995</v>
      </c>
      <c r="J287" s="36">
        <v>0</v>
      </c>
      <c r="K287" s="36">
        <v>0</v>
      </c>
      <c r="L287" s="36">
        <v>0</v>
      </c>
      <c r="M287" s="36">
        <v>8.3414000000000002E-2</v>
      </c>
      <c r="N287" s="36">
        <v>0</v>
      </c>
      <c r="O287" s="36">
        <v>0</v>
      </c>
      <c r="P287" s="36">
        <v>2.844E-2</v>
      </c>
      <c r="Q287" s="36">
        <v>0</v>
      </c>
      <c r="R287" s="36">
        <v>0.522895</v>
      </c>
      <c r="S287" s="36">
        <v>0</v>
      </c>
      <c r="T287" s="36">
        <v>0</v>
      </c>
      <c r="U287" s="36">
        <v>0</v>
      </c>
      <c r="V287" s="36">
        <v>0</v>
      </c>
      <c r="W287" s="46">
        <v>0.25800000000000001</v>
      </c>
      <c r="X287" s="48">
        <f t="shared" si="18"/>
        <v>5.3588720930232556</v>
      </c>
      <c r="Z287" s="15" t="s">
        <v>16</v>
      </c>
      <c r="AA287" s="16">
        <v>61.2</v>
      </c>
      <c r="AB287" s="16">
        <v>0</v>
      </c>
      <c r="AC287" s="16">
        <v>48.473122258577199</v>
      </c>
    </row>
    <row r="288" spans="1:29" ht="15" customHeight="1" x14ac:dyDescent="0.25">
      <c r="A288" s="39" t="s">
        <v>585</v>
      </c>
      <c r="B288" s="41" t="s">
        <v>586</v>
      </c>
      <c r="C288" s="36">
        <v>1.8981269999999999</v>
      </c>
      <c r="D288" s="44">
        <v>1.8981269999999999</v>
      </c>
      <c r="E288" s="46">
        <f t="shared" si="16"/>
        <v>1.544861</v>
      </c>
      <c r="F288" s="46">
        <f>G288+E288</f>
        <v>1.544861</v>
      </c>
      <c r="G288" s="36">
        <v>0</v>
      </c>
      <c r="H288" s="36">
        <v>0</v>
      </c>
      <c r="I288" s="36">
        <v>0.24804000000000001</v>
      </c>
      <c r="J288" s="36">
        <v>0</v>
      </c>
      <c r="K288" s="36">
        <v>0</v>
      </c>
      <c r="L288" s="36">
        <v>0</v>
      </c>
      <c r="M288" s="36">
        <v>0.47594599999999998</v>
      </c>
      <c r="N288" s="36">
        <v>0</v>
      </c>
      <c r="O288" s="36">
        <v>0</v>
      </c>
      <c r="P288" s="36">
        <v>8.208E-2</v>
      </c>
      <c r="Q288" s="36">
        <v>7.5719999999999996E-2</v>
      </c>
      <c r="R288" s="36">
        <v>0.91111500000000001</v>
      </c>
      <c r="S288" s="36">
        <v>0</v>
      </c>
      <c r="T288" s="36">
        <v>0</v>
      </c>
      <c r="U288" s="36">
        <v>0.105226</v>
      </c>
      <c r="V288" s="36">
        <v>0</v>
      </c>
      <c r="W288" s="46">
        <v>1.2090000000000001</v>
      </c>
      <c r="X288" s="48">
        <f t="shared" si="18"/>
        <v>1.5699975186104216</v>
      </c>
      <c r="Z288" s="15" t="s">
        <v>16</v>
      </c>
      <c r="AA288" s="16">
        <v>213.4</v>
      </c>
      <c r="AB288" s="16">
        <v>0</v>
      </c>
      <c r="AC288" s="16">
        <v>152.29447553639901</v>
      </c>
    </row>
    <row r="289" spans="1:29" ht="15" customHeight="1" x14ac:dyDescent="0.25">
      <c r="A289" s="39" t="s">
        <v>587</v>
      </c>
      <c r="B289" s="41" t="s">
        <v>588</v>
      </c>
      <c r="C289" s="36">
        <v>2.6745420000000002</v>
      </c>
      <c r="D289" s="44">
        <v>2.6745420000000002</v>
      </c>
      <c r="E289" s="46">
        <f t="shared" si="16"/>
        <v>2.1646079999999999</v>
      </c>
      <c r="F289" s="46">
        <f>G289+E289</f>
        <v>2.1646079999999999</v>
      </c>
      <c r="G289" s="36">
        <v>0</v>
      </c>
      <c r="H289" s="36">
        <v>0.46906700000000001</v>
      </c>
      <c r="I289" s="36">
        <v>0.37584000000000001</v>
      </c>
      <c r="J289" s="36">
        <v>0</v>
      </c>
      <c r="K289" s="36">
        <v>0</v>
      </c>
      <c r="L289" s="36">
        <v>0</v>
      </c>
      <c r="M289" s="36">
        <v>0.43802999999999997</v>
      </c>
      <c r="N289" s="36">
        <v>0</v>
      </c>
      <c r="O289" s="36">
        <v>0</v>
      </c>
      <c r="P289" s="36">
        <v>0.10788</v>
      </c>
      <c r="Q289" s="36">
        <v>3.6479999999999999E-2</v>
      </c>
      <c r="R289" s="36">
        <v>0.94503099999999995</v>
      </c>
      <c r="S289" s="36">
        <v>0.16811999999999999</v>
      </c>
      <c r="T289" s="36">
        <v>2.0400000000000001E-3</v>
      </c>
      <c r="U289" s="36">
        <v>0.132054</v>
      </c>
      <c r="V289" s="36">
        <v>0</v>
      </c>
      <c r="W289" s="46">
        <v>1.1599999999999999</v>
      </c>
      <c r="X289" s="48">
        <f t="shared" si="18"/>
        <v>2.3056396551724143</v>
      </c>
      <c r="Z289" s="15" t="s">
        <v>16</v>
      </c>
      <c r="AA289" s="16">
        <v>127.746</v>
      </c>
      <c r="AB289" s="16">
        <v>0</v>
      </c>
      <c r="AC289" s="16">
        <v>110.422215352891</v>
      </c>
    </row>
    <row r="290" spans="1:29" ht="15" customHeight="1" x14ac:dyDescent="0.25">
      <c r="A290" s="39" t="s">
        <v>589</v>
      </c>
      <c r="B290" s="41" t="s">
        <v>590</v>
      </c>
      <c r="C290" s="36">
        <v>2.369424</v>
      </c>
      <c r="D290" s="44">
        <v>2.369424</v>
      </c>
      <c r="E290" s="46">
        <f t="shared" si="16"/>
        <v>1.7055049999999998</v>
      </c>
      <c r="F290" s="46">
        <f>G290+E290</f>
        <v>1.8641879999999997</v>
      </c>
      <c r="G290" s="36">
        <v>0.15868299999999999</v>
      </c>
      <c r="H290" s="36">
        <v>0.37546400000000002</v>
      </c>
      <c r="I290" s="36">
        <v>0.31775999999999999</v>
      </c>
      <c r="J290" s="36">
        <v>2.0324999999999999E-2</v>
      </c>
      <c r="K290" s="36">
        <v>0</v>
      </c>
      <c r="L290" s="36">
        <v>0</v>
      </c>
      <c r="M290" s="36">
        <v>0.35374100000000003</v>
      </c>
      <c r="N290" s="36">
        <v>4.548E-2</v>
      </c>
      <c r="O290" s="36">
        <v>2.2799999999999999E-3</v>
      </c>
      <c r="P290" s="36">
        <v>8.5680000000000006E-2</v>
      </c>
      <c r="Q290" s="36">
        <v>8.6279999999999996E-2</v>
      </c>
      <c r="R290" s="36">
        <v>0.66929499999999997</v>
      </c>
      <c r="S290" s="36">
        <v>6.6960000000000006E-2</v>
      </c>
      <c r="T290" s="36">
        <v>1.2E-4</v>
      </c>
      <c r="U290" s="36">
        <v>0.18735599999999999</v>
      </c>
      <c r="V290" s="36">
        <v>0</v>
      </c>
      <c r="W290" s="46">
        <v>1.1779999999999999</v>
      </c>
      <c r="X290" s="48">
        <f t="shared" si="18"/>
        <v>2.0113955857385402</v>
      </c>
      <c r="Z290" s="15" t="s">
        <v>16</v>
      </c>
      <c r="AA290" s="16">
        <v>147.6</v>
      </c>
      <c r="AB290" s="16">
        <v>0</v>
      </c>
      <c r="AC290" s="16">
        <v>116.86864010363399</v>
      </c>
    </row>
    <row r="291" spans="1:29" ht="15" customHeight="1" x14ac:dyDescent="0.25">
      <c r="A291" s="39" t="s">
        <v>591</v>
      </c>
      <c r="B291" s="41" t="s">
        <v>592</v>
      </c>
      <c r="C291" s="36">
        <v>1.0546519999999999</v>
      </c>
      <c r="D291" s="44">
        <v>1.0546519999999999</v>
      </c>
      <c r="E291" s="46">
        <f t="shared" si="16"/>
        <v>0.48105199999999998</v>
      </c>
      <c r="F291" s="46">
        <f>G291+H291+J291+M291+N291+O291+P291+R291+S291</f>
        <v>0.48105199999999998</v>
      </c>
      <c r="G291" s="36">
        <v>0</v>
      </c>
      <c r="H291" s="36">
        <v>0</v>
      </c>
      <c r="I291" s="36">
        <v>0.5736</v>
      </c>
      <c r="J291" s="36">
        <v>0</v>
      </c>
      <c r="K291" s="36">
        <v>0</v>
      </c>
      <c r="L291" s="36">
        <v>0</v>
      </c>
      <c r="M291" s="36">
        <v>0</v>
      </c>
      <c r="N291" s="36">
        <v>0</v>
      </c>
      <c r="O291" s="36">
        <v>0</v>
      </c>
      <c r="P291" s="36">
        <v>1.1039999999999999E-2</v>
      </c>
      <c r="Q291" s="36">
        <v>0</v>
      </c>
      <c r="R291" s="36">
        <v>0.47001199999999999</v>
      </c>
      <c r="S291" s="36">
        <v>0</v>
      </c>
      <c r="T291" s="36">
        <v>0</v>
      </c>
      <c r="U291" s="36">
        <v>0</v>
      </c>
      <c r="V291" s="36">
        <v>0</v>
      </c>
      <c r="W291" s="46">
        <v>0.65700000000000003</v>
      </c>
      <c r="X291" s="48">
        <f t="shared" si="18"/>
        <v>1.6052541856925417</v>
      </c>
      <c r="Z291" s="15" t="s">
        <v>16</v>
      </c>
      <c r="AA291" s="16">
        <v>129.05000000000001</v>
      </c>
      <c r="AB291" s="16">
        <v>0</v>
      </c>
      <c r="AC291" s="16">
        <v>111.026458496633</v>
      </c>
    </row>
    <row r="292" spans="1:29" ht="15" customHeight="1" x14ac:dyDescent="0.25">
      <c r="A292" s="39" t="s">
        <v>593</v>
      </c>
      <c r="B292" s="41" t="s">
        <v>594</v>
      </c>
      <c r="C292" s="36">
        <v>2.686334</v>
      </c>
      <c r="D292" s="44">
        <v>2.686334</v>
      </c>
      <c r="E292" s="46">
        <f t="shared" si="16"/>
        <v>2.2388240000000001</v>
      </c>
      <c r="F292" s="46">
        <f t="shared" ref="F292:F317" si="20">G292+E292</f>
        <v>2.2388240000000001</v>
      </c>
      <c r="G292" s="36">
        <v>0</v>
      </c>
      <c r="H292" s="36">
        <v>0.52104899999999998</v>
      </c>
      <c r="I292" s="36">
        <v>0.32028000000000001</v>
      </c>
      <c r="J292" s="36">
        <v>0</v>
      </c>
      <c r="K292" s="36">
        <v>0</v>
      </c>
      <c r="L292" s="36">
        <v>0</v>
      </c>
      <c r="M292" s="36">
        <v>0.41025099999999998</v>
      </c>
      <c r="N292" s="36">
        <v>0</v>
      </c>
      <c r="O292" s="36">
        <v>0</v>
      </c>
      <c r="P292" s="36">
        <v>0.11244</v>
      </c>
      <c r="Q292" s="36">
        <v>7.7640000000000001E-2</v>
      </c>
      <c r="R292" s="36">
        <v>0.94476400000000005</v>
      </c>
      <c r="S292" s="36">
        <v>0.17268</v>
      </c>
      <c r="T292" s="36">
        <v>1.56E-3</v>
      </c>
      <c r="U292" s="36">
        <v>0.12567</v>
      </c>
      <c r="V292" s="36">
        <v>0</v>
      </c>
      <c r="W292" s="46">
        <v>1.1599999999999999</v>
      </c>
      <c r="X292" s="48">
        <f t="shared" si="18"/>
        <v>2.3158051724137931</v>
      </c>
      <c r="Z292" s="15" t="s">
        <v>16</v>
      </c>
      <c r="AA292" s="16">
        <v>143.1</v>
      </c>
      <c r="AB292" s="16">
        <v>0</v>
      </c>
      <c r="AC292" s="16">
        <v>161.70506749236901</v>
      </c>
    </row>
    <row r="293" spans="1:29" ht="15" customHeight="1" x14ac:dyDescent="0.25">
      <c r="A293" s="39" t="s">
        <v>595</v>
      </c>
      <c r="B293" s="41" t="s">
        <v>596</v>
      </c>
      <c r="C293" s="36">
        <v>2.353675</v>
      </c>
      <c r="D293" s="44">
        <v>2.353675</v>
      </c>
      <c r="E293" s="46">
        <f t="shared" si="16"/>
        <v>1.6694499999999999</v>
      </c>
      <c r="F293" s="46">
        <f t="shared" si="20"/>
        <v>1.8033029999999999</v>
      </c>
      <c r="G293" s="36">
        <v>0.133853</v>
      </c>
      <c r="H293" s="36">
        <v>0.35912300000000003</v>
      </c>
      <c r="I293" s="36">
        <v>0.36792000000000002</v>
      </c>
      <c r="J293" s="36">
        <v>1.4331E-2</v>
      </c>
      <c r="K293" s="36">
        <v>0</v>
      </c>
      <c r="L293" s="36">
        <v>0</v>
      </c>
      <c r="M293" s="36">
        <v>0.34510200000000002</v>
      </c>
      <c r="N293" s="36">
        <v>3.7920000000000002E-2</v>
      </c>
      <c r="O293" s="36">
        <v>1.92E-3</v>
      </c>
      <c r="P293" s="36">
        <v>0.13056000000000001</v>
      </c>
      <c r="Q293" s="36">
        <v>3.6839999999999998E-2</v>
      </c>
      <c r="R293" s="36">
        <v>0.68305400000000005</v>
      </c>
      <c r="S293" s="36">
        <v>6.0600000000000001E-2</v>
      </c>
      <c r="T293" s="36">
        <v>3.6000000000000002E-4</v>
      </c>
      <c r="U293" s="36">
        <v>0.182092</v>
      </c>
      <c r="V293" s="36">
        <v>0</v>
      </c>
      <c r="W293" s="46">
        <v>1.1779999999999999</v>
      </c>
      <c r="X293" s="48">
        <f t="shared" si="18"/>
        <v>1.9980263157894738</v>
      </c>
      <c r="Z293" s="15" t="s">
        <v>16</v>
      </c>
      <c r="AA293" s="16">
        <v>57.1</v>
      </c>
      <c r="AB293" s="16">
        <v>0</v>
      </c>
      <c r="AC293" s="16">
        <v>70.909679591619494</v>
      </c>
    </row>
    <row r="294" spans="1:29" ht="15" customHeight="1" x14ac:dyDescent="0.25">
      <c r="A294" s="39" t="s">
        <v>597</v>
      </c>
      <c r="B294" s="41" t="s">
        <v>598</v>
      </c>
      <c r="C294" s="36">
        <v>1.9392469999999999</v>
      </c>
      <c r="D294" s="44">
        <v>1.9392469999999999</v>
      </c>
      <c r="E294" s="46">
        <f t="shared" si="16"/>
        <v>1.416925</v>
      </c>
      <c r="F294" s="46">
        <f t="shared" si="20"/>
        <v>1.416925</v>
      </c>
      <c r="G294" s="36">
        <v>0</v>
      </c>
      <c r="H294" s="36">
        <v>0.488286</v>
      </c>
      <c r="I294" s="36">
        <v>0.41783999999999999</v>
      </c>
      <c r="J294" s="36">
        <v>0</v>
      </c>
      <c r="K294" s="36">
        <v>0</v>
      </c>
      <c r="L294" s="36">
        <v>0</v>
      </c>
      <c r="M294" s="36">
        <v>0.29732500000000001</v>
      </c>
      <c r="N294" s="36">
        <v>0</v>
      </c>
      <c r="O294" s="36">
        <v>0</v>
      </c>
      <c r="P294" s="36">
        <v>1.272E-2</v>
      </c>
      <c r="Q294" s="36">
        <v>1.3559999999999999E-2</v>
      </c>
      <c r="R294" s="36">
        <v>0.48827399999999999</v>
      </c>
      <c r="S294" s="36">
        <v>0.11676</v>
      </c>
      <c r="T294" s="36">
        <v>7.2000000000000005E-4</v>
      </c>
      <c r="U294" s="36">
        <v>0.10376199999999999</v>
      </c>
      <c r="V294" s="36">
        <v>0</v>
      </c>
      <c r="W294" s="46">
        <v>1.1599999999999999</v>
      </c>
      <c r="X294" s="48">
        <f t="shared" si="18"/>
        <v>1.6717646551724139</v>
      </c>
      <c r="Z294" s="15" t="s">
        <v>17</v>
      </c>
      <c r="AA294" s="16">
        <v>383.4</v>
      </c>
      <c r="AB294" s="16">
        <v>0</v>
      </c>
      <c r="AC294" s="16">
        <v>736.80669414106796</v>
      </c>
    </row>
    <row r="295" spans="1:29" ht="15" customHeight="1" x14ac:dyDescent="0.25">
      <c r="A295" s="39" t="s">
        <v>599</v>
      </c>
      <c r="B295" s="41" t="s">
        <v>600</v>
      </c>
      <c r="C295" s="36">
        <v>2.2948230000000001</v>
      </c>
      <c r="D295" s="44">
        <v>2.2948230000000001</v>
      </c>
      <c r="E295" s="46">
        <f t="shared" si="16"/>
        <v>1.6576529999999998</v>
      </c>
      <c r="F295" s="46">
        <f t="shared" si="20"/>
        <v>1.8323179999999999</v>
      </c>
      <c r="G295" s="36">
        <v>0.17466499999999999</v>
      </c>
      <c r="H295" s="36">
        <v>0.23045399999999999</v>
      </c>
      <c r="I295" s="36">
        <v>0.28272000000000003</v>
      </c>
      <c r="J295" s="36">
        <v>1.4428E-2</v>
      </c>
      <c r="K295" s="36">
        <v>0</v>
      </c>
      <c r="L295" s="36">
        <v>0</v>
      </c>
      <c r="M295" s="36">
        <v>0.37248399999999998</v>
      </c>
      <c r="N295" s="36">
        <v>4.632E-2</v>
      </c>
      <c r="O295" s="36">
        <v>2.3999999999999998E-3</v>
      </c>
      <c r="P295" s="36">
        <v>9.3960000000000002E-2</v>
      </c>
      <c r="Q295" s="36">
        <v>6.9239999999999996E-2</v>
      </c>
      <c r="R295" s="36">
        <v>0.699847</v>
      </c>
      <c r="S295" s="36">
        <v>0.12852</v>
      </c>
      <c r="T295" s="36">
        <v>2.4000000000000001E-4</v>
      </c>
      <c r="U295" s="36">
        <v>0.17954500000000001</v>
      </c>
      <c r="V295" s="36">
        <v>0</v>
      </c>
      <c r="W295" s="46">
        <v>1.1779999999999999</v>
      </c>
      <c r="X295" s="48">
        <f t="shared" si="18"/>
        <v>1.9480670628183363</v>
      </c>
      <c r="Z295" s="15" t="s">
        <v>16</v>
      </c>
      <c r="AA295" s="16">
        <v>117.99</v>
      </c>
      <c r="AB295" s="16">
        <v>0</v>
      </c>
      <c r="AC295" s="16">
        <v>184.058529891961</v>
      </c>
    </row>
    <row r="296" spans="1:29" ht="15" customHeight="1" x14ac:dyDescent="0.25">
      <c r="A296" s="39" t="s">
        <v>601</v>
      </c>
      <c r="B296" s="41" t="s">
        <v>602</v>
      </c>
      <c r="C296" s="36">
        <v>2.4312749999999999</v>
      </c>
      <c r="D296" s="44">
        <v>2.4312749999999999</v>
      </c>
      <c r="E296" s="46">
        <f t="shared" si="16"/>
        <v>1.7907649999999999</v>
      </c>
      <c r="F296" s="46">
        <f t="shared" si="20"/>
        <v>1.958405</v>
      </c>
      <c r="G296" s="36">
        <v>0.16764000000000001</v>
      </c>
      <c r="H296" s="36">
        <v>0.34993999999999997</v>
      </c>
      <c r="I296" s="36">
        <v>0.28799999999999998</v>
      </c>
      <c r="J296" s="36">
        <v>1.3608E-2</v>
      </c>
      <c r="K296" s="36">
        <v>0</v>
      </c>
      <c r="L296" s="36">
        <v>0</v>
      </c>
      <c r="M296" s="36">
        <v>0.35899399999999998</v>
      </c>
      <c r="N296" s="36">
        <v>4.0800000000000003E-2</v>
      </c>
      <c r="O296" s="36">
        <v>2.0400000000000001E-3</v>
      </c>
      <c r="P296" s="36">
        <v>8.8319999999999996E-2</v>
      </c>
      <c r="Q296" s="36">
        <v>0.11015999999999999</v>
      </c>
      <c r="R296" s="36">
        <v>0.68974299999999999</v>
      </c>
      <c r="S296" s="36">
        <v>0.13716</v>
      </c>
      <c r="T296" s="36">
        <v>1.2E-4</v>
      </c>
      <c r="U296" s="36">
        <v>0.18475</v>
      </c>
      <c r="V296" s="36">
        <v>0</v>
      </c>
      <c r="W296" s="46">
        <v>1.1779999999999999</v>
      </c>
      <c r="X296" s="48">
        <f t="shared" si="18"/>
        <v>2.0639006791171477</v>
      </c>
      <c r="Z296" s="15" t="s">
        <v>16</v>
      </c>
      <c r="AA296" s="16">
        <v>182.5</v>
      </c>
      <c r="AB296" s="16">
        <v>61.7</v>
      </c>
      <c r="AC296" s="16">
        <v>201.50134151428799</v>
      </c>
    </row>
    <row r="297" spans="1:29" ht="15" customHeight="1" x14ac:dyDescent="0.25">
      <c r="A297" s="39" t="s">
        <v>603</v>
      </c>
      <c r="B297" s="41" t="s">
        <v>604</v>
      </c>
      <c r="C297" s="36">
        <v>2.2872680000000001</v>
      </c>
      <c r="D297" s="44">
        <v>2.7423419999999998</v>
      </c>
      <c r="E297" s="46">
        <f t="shared" si="16"/>
        <v>1.5672169999999999</v>
      </c>
      <c r="F297" s="46">
        <f t="shared" si="20"/>
        <v>1.818746</v>
      </c>
      <c r="G297" s="36">
        <v>0.251529</v>
      </c>
      <c r="H297" s="36">
        <v>0.42924600000000002</v>
      </c>
      <c r="I297" s="36">
        <v>0.29376000000000002</v>
      </c>
      <c r="J297" s="36">
        <v>1.2629E-2</v>
      </c>
      <c r="K297" s="36">
        <v>0.24743999999999999</v>
      </c>
      <c r="L297" s="36">
        <v>2.4874E-2</v>
      </c>
      <c r="M297" s="36">
        <v>0.37268400000000002</v>
      </c>
      <c r="N297" s="36">
        <v>1.788E-2</v>
      </c>
      <c r="O297" s="36">
        <v>8.4000000000000003E-4</v>
      </c>
      <c r="P297" s="36">
        <v>3.3959999999999997E-2</v>
      </c>
      <c r="Q297" s="36">
        <v>7.4160000000000004E-2</v>
      </c>
      <c r="R297" s="36">
        <v>0.57085799999999998</v>
      </c>
      <c r="S297" s="36">
        <v>5.4960000000000002E-2</v>
      </c>
      <c r="T297" s="36">
        <v>1.2E-4</v>
      </c>
      <c r="U297" s="36">
        <v>0.17464199999999999</v>
      </c>
      <c r="V297" s="36">
        <v>0.18276000000000001</v>
      </c>
      <c r="W297" s="46">
        <v>1.4730000000000001</v>
      </c>
      <c r="X297" s="48">
        <f t="shared" si="18"/>
        <v>1.8617393075356414</v>
      </c>
      <c r="Z297" s="15" t="s">
        <v>16</v>
      </c>
      <c r="AA297" s="16">
        <v>56.2</v>
      </c>
      <c r="AB297" s="16">
        <v>0</v>
      </c>
      <c r="AC297" s="16">
        <v>79.149412299073802</v>
      </c>
    </row>
    <row r="298" spans="1:29" ht="15" customHeight="1" x14ac:dyDescent="0.25">
      <c r="A298" s="39" t="s">
        <v>605</v>
      </c>
      <c r="B298" s="41" t="s">
        <v>606</v>
      </c>
      <c r="C298" s="36">
        <v>2.2139579999999999</v>
      </c>
      <c r="D298" s="44">
        <v>2.2139579999999999</v>
      </c>
      <c r="E298" s="46">
        <f t="shared" si="16"/>
        <v>1.4909329999999998</v>
      </c>
      <c r="F298" s="46">
        <f t="shared" si="20"/>
        <v>1.6720719999999998</v>
      </c>
      <c r="G298" s="36">
        <v>0.18113899999999999</v>
      </c>
      <c r="H298" s="36">
        <v>0.271652</v>
      </c>
      <c r="I298" s="36">
        <v>0.38784000000000002</v>
      </c>
      <c r="J298" s="36">
        <v>2.1576999999999999E-2</v>
      </c>
      <c r="K298" s="36">
        <v>0</v>
      </c>
      <c r="L298" s="36">
        <v>0</v>
      </c>
      <c r="M298" s="36">
        <v>0.36019400000000001</v>
      </c>
      <c r="N298" s="36">
        <v>3.8640000000000001E-2</v>
      </c>
      <c r="O298" s="36">
        <v>1.92E-3</v>
      </c>
      <c r="P298" s="36">
        <v>3.5159999999999997E-2</v>
      </c>
      <c r="Q298" s="36">
        <v>3.9960000000000002E-2</v>
      </c>
      <c r="R298" s="36">
        <v>0.64886999999999995</v>
      </c>
      <c r="S298" s="36">
        <v>7.2959999999999997E-2</v>
      </c>
      <c r="T298" s="36">
        <v>1.2E-4</v>
      </c>
      <c r="U298" s="36">
        <v>0.15392600000000001</v>
      </c>
      <c r="V298" s="36">
        <v>0</v>
      </c>
      <c r="W298" s="46">
        <v>1.1779999999999999</v>
      </c>
      <c r="X298" s="48">
        <f t="shared" si="18"/>
        <v>1.8794210526315789</v>
      </c>
      <c r="Z298" s="15" t="s">
        <v>16</v>
      </c>
      <c r="AA298" s="16">
        <v>229</v>
      </c>
      <c r="AB298" s="16">
        <v>0</v>
      </c>
      <c r="AC298" s="16">
        <v>209.89448745980999</v>
      </c>
    </row>
    <row r="299" spans="1:29" ht="15" customHeight="1" x14ac:dyDescent="0.25">
      <c r="A299" s="39" t="s">
        <v>607</v>
      </c>
      <c r="B299" s="41" t="s">
        <v>608</v>
      </c>
      <c r="C299" s="36">
        <v>2.3482660000000002</v>
      </c>
      <c r="D299" s="44">
        <v>2.3482660000000002</v>
      </c>
      <c r="E299" s="46">
        <f t="shared" si="16"/>
        <v>1.680272</v>
      </c>
      <c r="F299" s="46">
        <f t="shared" si="20"/>
        <v>1.83727</v>
      </c>
      <c r="G299" s="36">
        <v>0.156998</v>
      </c>
      <c r="H299" s="36">
        <v>0.34242299999999998</v>
      </c>
      <c r="I299" s="36">
        <v>0.3276</v>
      </c>
      <c r="J299" s="36">
        <v>1.3387E-2</v>
      </c>
      <c r="K299" s="36">
        <v>0</v>
      </c>
      <c r="L299" s="36">
        <v>0</v>
      </c>
      <c r="M299" s="36">
        <v>0.34788799999999998</v>
      </c>
      <c r="N299" s="36">
        <v>4.0439999999999997E-2</v>
      </c>
      <c r="O299" s="36">
        <v>2.0400000000000001E-3</v>
      </c>
      <c r="P299" s="36">
        <v>8.5080000000000003E-2</v>
      </c>
      <c r="Q299" s="36">
        <v>8.5199999999999998E-2</v>
      </c>
      <c r="R299" s="36">
        <v>0.64573400000000003</v>
      </c>
      <c r="S299" s="36">
        <v>0.11808</v>
      </c>
      <c r="T299" s="36">
        <v>1.2E-4</v>
      </c>
      <c r="U299" s="36">
        <v>0.18327599999999999</v>
      </c>
      <c r="V299" s="36">
        <v>0</v>
      </c>
      <c r="W299" s="46">
        <v>1.2270000000000001</v>
      </c>
      <c r="X299" s="48">
        <f t="shared" si="18"/>
        <v>1.9138272208638958</v>
      </c>
      <c r="Z299" s="15" t="s">
        <v>16</v>
      </c>
      <c r="AA299" s="16">
        <v>144.5</v>
      </c>
      <c r="AB299" s="16">
        <v>0</v>
      </c>
      <c r="AC299" s="16">
        <v>169.36950935659399</v>
      </c>
    </row>
    <row r="300" spans="1:29" ht="15" customHeight="1" x14ac:dyDescent="0.25">
      <c r="A300" s="39" t="s">
        <v>609</v>
      </c>
      <c r="B300" s="41" t="s">
        <v>610</v>
      </c>
      <c r="C300" s="36">
        <v>2.1641919999999999</v>
      </c>
      <c r="D300" s="44">
        <v>2.1641919999999999</v>
      </c>
      <c r="E300" s="46">
        <f t="shared" si="16"/>
        <v>1.5120650000000002</v>
      </c>
      <c r="F300" s="46">
        <f t="shared" si="20"/>
        <v>1.6891580000000002</v>
      </c>
      <c r="G300" s="36">
        <v>0.177093</v>
      </c>
      <c r="H300" s="36">
        <v>0.34786800000000001</v>
      </c>
      <c r="I300" s="36">
        <v>0.31344</v>
      </c>
      <c r="J300" s="36">
        <v>1.4357999999999999E-2</v>
      </c>
      <c r="K300" s="36">
        <v>0</v>
      </c>
      <c r="L300" s="36">
        <v>0</v>
      </c>
      <c r="M300" s="36">
        <v>0.363728</v>
      </c>
      <c r="N300" s="36">
        <v>3.6119999999999999E-2</v>
      </c>
      <c r="O300" s="36">
        <v>1.8E-3</v>
      </c>
      <c r="P300" s="36">
        <v>2.8559999999999999E-2</v>
      </c>
      <c r="Q300" s="36">
        <v>2.964E-2</v>
      </c>
      <c r="R300" s="36">
        <v>0.60839100000000002</v>
      </c>
      <c r="S300" s="36">
        <v>8.1600000000000006E-2</v>
      </c>
      <c r="T300" s="36">
        <v>2.4000000000000001E-4</v>
      </c>
      <c r="U300" s="36">
        <v>0.161354</v>
      </c>
      <c r="V300" s="36">
        <v>0</v>
      </c>
      <c r="W300" s="46">
        <v>1.1779999999999999</v>
      </c>
      <c r="X300" s="48">
        <f t="shared" si="18"/>
        <v>1.8371748726655348</v>
      </c>
      <c r="Z300" s="15" t="s">
        <v>17</v>
      </c>
      <c r="AA300" s="16">
        <v>393.58</v>
      </c>
      <c r="AB300" s="16">
        <v>0</v>
      </c>
      <c r="AC300" s="16">
        <v>946.11514752654205</v>
      </c>
    </row>
    <row r="301" spans="1:29" ht="15" customHeight="1" x14ac:dyDescent="0.25">
      <c r="A301" s="39" t="s">
        <v>611</v>
      </c>
      <c r="B301" s="41" t="s">
        <v>612</v>
      </c>
      <c r="C301" s="36">
        <v>2.5948920000000002</v>
      </c>
      <c r="D301" s="44">
        <v>2.9171520000000002</v>
      </c>
      <c r="E301" s="46">
        <f t="shared" si="16"/>
        <v>1.7206980000000001</v>
      </c>
      <c r="F301" s="46">
        <f t="shared" si="20"/>
        <v>2.0277159999999999</v>
      </c>
      <c r="G301" s="36">
        <v>0.30701800000000001</v>
      </c>
      <c r="H301" s="36">
        <v>0.50751400000000002</v>
      </c>
      <c r="I301" s="36">
        <v>0.39935999999999999</v>
      </c>
      <c r="J301" s="36">
        <v>1.6095999999999999E-2</v>
      </c>
      <c r="K301" s="36">
        <v>0.12540000000000001</v>
      </c>
      <c r="L301" s="36">
        <v>1.146E-2</v>
      </c>
      <c r="M301" s="36">
        <v>0.41385</v>
      </c>
      <c r="N301" s="36">
        <v>2.7E-2</v>
      </c>
      <c r="O301" s="36">
        <v>1.32E-3</v>
      </c>
      <c r="P301" s="36">
        <v>0.10488</v>
      </c>
      <c r="Q301" s="36">
        <v>1.7160000000000002E-2</v>
      </c>
      <c r="R301" s="36">
        <v>0.54599799999999998</v>
      </c>
      <c r="S301" s="36">
        <v>8.6879999999999999E-2</v>
      </c>
      <c r="T301" s="36">
        <v>1.2E-4</v>
      </c>
      <c r="U301" s="36">
        <v>0.16769600000000001</v>
      </c>
      <c r="V301" s="36">
        <v>0.18540000000000001</v>
      </c>
      <c r="W301" s="46">
        <v>1.4730000000000001</v>
      </c>
      <c r="X301" s="48">
        <f t="shared" si="18"/>
        <v>1.9804154786150714</v>
      </c>
      <c r="Z301" s="15" t="s">
        <v>16</v>
      </c>
      <c r="AA301" s="16">
        <v>54.1</v>
      </c>
      <c r="AB301" s="16">
        <v>0</v>
      </c>
      <c r="AC301" s="16">
        <v>110.252974543253</v>
      </c>
    </row>
    <row r="302" spans="1:29" ht="15" customHeight="1" x14ac:dyDescent="0.25">
      <c r="A302" s="39" t="s">
        <v>613</v>
      </c>
      <c r="B302" s="41" t="s">
        <v>614</v>
      </c>
      <c r="C302" s="36">
        <v>2.3585229999999999</v>
      </c>
      <c r="D302" s="44">
        <v>2.3585229999999999</v>
      </c>
      <c r="E302" s="46">
        <f t="shared" si="16"/>
        <v>1.6688139999999998</v>
      </c>
      <c r="F302" s="46">
        <f t="shared" si="20"/>
        <v>1.8284689999999997</v>
      </c>
      <c r="G302" s="36">
        <v>0.15965499999999999</v>
      </c>
      <c r="H302" s="36">
        <v>0.28084399999999998</v>
      </c>
      <c r="I302" s="36">
        <v>0.34595999999999999</v>
      </c>
      <c r="J302" s="36">
        <v>1.321E-2</v>
      </c>
      <c r="K302" s="36">
        <v>0</v>
      </c>
      <c r="L302" s="36">
        <v>0</v>
      </c>
      <c r="M302" s="36">
        <v>0.379608</v>
      </c>
      <c r="N302" s="36">
        <v>4.2479999999999997E-2</v>
      </c>
      <c r="O302" s="36">
        <v>2.16E-3</v>
      </c>
      <c r="P302" s="36">
        <v>3.4799999999999998E-2</v>
      </c>
      <c r="Q302" s="36">
        <v>8.7120000000000003E-2</v>
      </c>
      <c r="R302" s="36">
        <v>0.73511199999999999</v>
      </c>
      <c r="S302" s="36">
        <v>9.3479999999999994E-2</v>
      </c>
      <c r="T302" s="36">
        <v>1.2E-4</v>
      </c>
      <c r="U302" s="36">
        <v>0.183974</v>
      </c>
      <c r="V302" s="36">
        <v>0</v>
      </c>
      <c r="W302" s="46">
        <v>1.2270000000000001</v>
      </c>
      <c r="X302" s="48">
        <f t="shared" si="18"/>
        <v>1.9221866340668294</v>
      </c>
      <c r="Z302" s="15" t="s">
        <v>20</v>
      </c>
      <c r="AA302" s="16">
        <v>4525.88</v>
      </c>
      <c r="AB302" s="16">
        <v>44.3</v>
      </c>
      <c r="AC302" s="16">
        <v>11045.605112085201</v>
      </c>
    </row>
    <row r="303" spans="1:29" ht="15" customHeight="1" x14ac:dyDescent="0.25">
      <c r="A303" s="39" t="s">
        <v>615</v>
      </c>
      <c r="B303" s="41" t="s">
        <v>616</v>
      </c>
      <c r="C303" s="36">
        <v>2.5685630000000002</v>
      </c>
      <c r="D303" s="44">
        <v>2.5685630000000002</v>
      </c>
      <c r="E303" s="46">
        <f t="shared" si="16"/>
        <v>1.8760909999999997</v>
      </c>
      <c r="F303" s="46">
        <f t="shared" si="20"/>
        <v>2.0809869999999999</v>
      </c>
      <c r="G303" s="36">
        <v>0.20489599999999999</v>
      </c>
      <c r="H303" s="36">
        <v>0.38385599999999998</v>
      </c>
      <c r="I303" s="36">
        <v>0.32507999999999998</v>
      </c>
      <c r="J303" s="36">
        <v>1.4789999999999999E-2</v>
      </c>
      <c r="K303" s="36">
        <v>0</v>
      </c>
      <c r="L303" s="36">
        <v>0</v>
      </c>
      <c r="M303" s="36">
        <v>0.37480400000000003</v>
      </c>
      <c r="N303" s="36">
        <v>4.8719999999999999E-2</v>
      </c>
      <c r="O303" s="36">
        <v>2.5200000000000001E-3</v>
      </c>
      <c r="P303" s="36">
        <v>3.5279999999999999E-2</v>
      </c>
      <c r="Q303" s="36">
        <v>7.3440000000000005E-2</v>
      </c>
      <c r="R303" s="36">
        <v>0.76424099999999995</v>
      </c>
      <c r="S303" s="36">
        <v>0.17843999999999999</v>
      </c>
      <c r="T303" s="36">
        <v>2.4000000000000001E-4</v>
      </c>
      <c r="U303" s="36">
        <v>0.16225600000000001</v>
      </c>
      <c r="V303" s="36">
        <v>0</v>
      </c>
      <c r="W303" s="46">
        <v>1.2270000000000001</v>
      </c>
      <c r="X303" s="48">
        <f t="shared" si="18"/>
        <v>2.0933683781581092</v>
      </c>
      <c r="Z303" s="15" t="s">
        <v>16</v>
      </c>
      <c r="AA303" s="16">
        <v>50</v>
      </c>
      <c r="AB303" s="16">
        <v>0</v>
      </c>
      <c r="AC303" s="16">
        <v>69.605593315569905</v>
      </c>
    </row>
    <row r="304" spans="1:29" ht="15" customHeight="1" x14ac:dyDescent="0.25">
      <c r="A304" s="39" t="s">
        <v>617</v>
      </c>
      <c r="B304" s="41" t="s">
        <v>618</v>
      </c>
      <c r="C304" s="36">
        <v>2.4709370000000002</v>
      </c>
      <c r="D304" s="44">
        <v>2.4709370000000002</v>
      </c>
      <c r="E304" s="46">
        <f t="shared" si="16"/>
        <v>1.8087469999999999</v>
      </c>
      <c r="F304" s="46">
        <f t="shared" si="20"/>
        <v>1.9784009999999999</v>
      </c>
      <c r="G304" s="36">
        <v>0.169654</v>
      </c>
      <c r="H304" s="36">
        <v>0.364902</v>
      </c>
      <c r="I304" s="36">
        <v>0.31428</v>
      </c>
      <c r="J304" s="36">
        <v>1.3305000000000001E-2</v>
      </c>
      <c r="K304" s="36">
        <v>0</v>
      </c>
      <c r="L304" s="36">
        <v>0</v>
      </c>
      <c r="M304" s="36">
        <v>0.38430999999999998</v>
      </c>
      <c r="N304" s="36">
        <v>3.9480000000000001E-2</v>
      </c>
      <c r="O304" s="36">
        <v>2.0400000000000001E-3</v>
      </c>
      <c r="P304" s="36">
        <v>3.8280000000000002E-2</v>
      </c>
      <c r="Q304" s="36">
        <v>6.744E-2</v>
      </c>
      <c r="R304" s="36">
        <v>0.77466999999999997</v>
      </c>
      <c r="S304" s="36">
        <v>0.12432</v>
      </c>
      <c r="T304" s="36">
        <v>2.4000000000000001E-4</v>
      </c>
      <c r="U304" s="36">
        <v>0.17801600000000001</v>
      </c>
      <c r="V304" s="36">
        <v>0</v>
      </c>
      <c r="W304" s="46">
        <v>1.2270000000000001</v>
      </c>
      <c r="X304" s="48">
        <f t="shared" si="18"/>
        <v>2.0138035859820702</v>
      </c>
      <c r="Z304" s="15" t="s">
        <v>16</v>
      </c>
      <c r="AA304" s="16">
        <v>61.6</v>
      </c>
      <c r="AB304" s="16">
        <v>0</v>
      </c>
      <c r="AC304" s="16">
        <v>79.938572721579604</v>
      </c>
    </row>
    <row r="305" spans="1:29" ht="15" customHeight="1" x14ac:dyDescent="0.25">
      <c r="A305" s="39" t="s">
        <v>619</v>
      </c>
      <c r="B305" s="41" t="s">
        <v>620</v>
      </c>
      <c r="C305" s="36">
        <v>2.3422399999999999</v>
      </c>
      <c r="D305" s="44">
        <v>2.8393999999999999</v>
      </c>
      <c r="E305" s="46">
        <f t="shared" si="16"/>
        <v>1.5104700000000002</v>
      </c>
      <c r="F305" s="46">
        <f t="shared" si="20"/>
        <v>1.7663810000000002</v>
      </c>
      <c r="G305" s="36">
        <v>0.255911</v>
      </c>
      <c r="H305" s="36">
        <v>0.39192300000000002</v>
      </c>
      <c r="I305" s="36">
        <v>0.40307999999999999</v>
      </c>
      <c r="J305" s="36">
        <v>1.2565E-2</v>
      </c>
      <c r="K305" s="36">
        <v>0.30696000000000001</v>
      </c>
      <c r="L305" s="36">
        <v>0</v>
      </c>
      <c r="M305" s="36">
        <v>0.39561800000000003</v>
      </c>
      <c r="N305" s="36">
        <v>1.8239999999999999E-2</v>
      </c>
      <c r="O305" s="36">
        <v>8.4000000000000003E-4</v>
      </c>
      <c r="P305" s="36">
        <v>3.5880000000000002E-2</v>
      </c>
      <c r="Q305" s="36">
        <v>3.7920000000000002E-2</v>
      </c>
      <c r="R305" s="36">
        <v>0.56588400000000005</v>
      </c>
      <c r="S305" s="36">
        <v>5.16E-2</v>
      </c>
      <c r="T305" s="36">
        <v>1.2E-4</v>
      </c>
      <c r="U305" s="36">
        <v>0.17265900000000001</v>
      </c>
      <c r="V305" s="36">
        <v>0.19020000000000001</v>
      </c>
      <c r="W305" s="46">
        <v>1.4730000000000001</v>
      </c>
      <c r="X305" s="48">
        <f t="shared" si="18"/>
        <v>1.9276306856754921</v>
      </c>
      <c r="Z305" s="15" t="s">
        <v>16</v>
      </c>
      <c r="AA305" s="16">
        <v>86</v>
      </c>
      <c r="AB305" s="16">
        <v>0</v>
      </c>
      <c r="AC305" s="16">
        <v>90.030091479078806</v>
      </c>
    </row>
    <row r="306" spans="1:29" ht="15" customHeight="1" x14ac:dyDescent="0.25">
      <c r="A306" s="39" t="s">
        <v>621</v>
      </c>
      <c r="B306" s="41" t="s">
        <v>622</v>
      </c>
      <c r="C306" s="36">
        <v>2.3967070000000001</v>
      </c>
      <c r="D306" s="44">
        <v>2.3967070000000001</v>
      </c>
      <c r="E306" s="46">
        <f t="shared" si="16"/>
        <v>1.7125630000000003</v>
      </c>
      <c r="F306" s="46">
        <f t="shared" si="20"/>
        <v>1.8974400000000002</v>
      </c>
      <c r="G306" s="36">
        <v>0.18487700000000001</v>
      </c>
      <c r="H306" s="36">
        <v>0.310888</v>
      </c>
      <c r="I306" s="36">
        <v>0.34464</v>
      </c>
      <c r="J306" s="36">
        <v>1.2399E-2</v>
      </c>
      <c r="K306" s="36">
        <v>0</v>
      </c>
      <c r="L306" s="36">
        <v>0</v>
      </c>
      <c r="M306" s="36">
        <v>0.36327700000000002</v>
      </c>
      <c r="N306" s="36">
        <v>3.168E-2</v>
      </c>
      <c r="O306" s="36">
        <v>1.56E-3</v>
      </c>
      <c r="P306" s="36">
        <v>3.8760000000000003E-2</v>
      </c>
      <c r="Q306" s="36">
        <v>4.1759999999999999E-2</v>
      </c>
      <c r="R306" s="36">
        <v>0.75515900000000002</v>
      </c>
      <c r="S306" s="36">
        <v>0.15708</v>
      </c>
      <c r="T306" s="36">
        <v>4.8000000000000001E-4</v>
      </c>
      <c r="U306" s="36">
        <v>0.15414700000000001</v>
      </c>
      <c r="V306" s="36">
        <v>0</v>
      </c>
      <c r="W306" s="46">
        <v>1.2270000000000001</v>
      </c>
      <c r="X306" s="48">
        <f t="shared" si="18"/>
        <v>1.9533064384678076</v>
      </c>
      <c r="Z306" s="15" t="s">
        <v>16</v>
      </c>
      <c r="AA306" s="16">
        <v>256.60000000000002</v>
      </c>
      <c r="AB306" s="16">
        <v>0</v>
      </c>
      <c r="AC306" s="16">
        <v>313.76844125269702</v>
      </c>
    </row>
    <row r="307" spans="1:29" ht="15" customHeight="1" x14ac:dyDescent="0.25">
      <c r="A307" s="39" t="s">
        <v>623</v>
      </c>
      <c r="B307" s="41" t="s">
        <v>624</v>
      </c>
      <c r="C307" s="36">
        <v>2.3177400000000001</v>
      </c>
      <c r="D307" s="44">
        <v>2.9465400000000002</v>
      </c>
      <c r="E307" s="46">
        <f t="shared" si="16"/>
        <v>1.5733649999999999</v>
      </c>
      <c r="F307" s="46">
        <f t="shared" si="20"/>
        <v>1.831788</v>
      </c>
      <c r="G307" s="36">
        <v>0.25842300000000001</v>
      </c>
      <c r="H307" s="36">
        <v>0.47905799999999998</v>
      </c>
      <c r="I307" s="36">
        <v>0.30984</v>
      </c>
      <c r="J307" s="36">
        <v>9.7940000000000006E-3</v>
      </c>
      <c r="K307" s="36">
        <v>0.438</v>
      </c>
      <c r="L307" s="36">
        <v>0</v>
      </c>
      <c r="M307" s="36">
        <v>0.40693200000000002</v>
      </c>
      <c r="N307" s="36">
        <v>2.376E-2</v>
      </c>
      <c r="O307" s="36">
        <v>1.1999999999999999E-3</v>
      </c>
      <c r="P307" s="36">
        <v>3.7440000000000001E-2</v>
      </c>
      <c r="Q307" s="36">
        <v>3.7920000000000002E-2</v>
      </c>
      <c r="R307" s="36">
        <v>0.52542100000000003</v>
      </c>
      <c r="S307" s="36">
        <v>5.1839999999999997E-2</v>
      </c>
      <c r="T307" s="36">
        <v>2.4000000000000001E-4</v>
      </c>
      <c r="U307" s="36">
        <v>0.175872</v>
      </c>
      <c r="V307" s="36">
        <v>0.1908</v>
      </c>
      <c r="W307" s="46">
        <v>1.4730000000000001</v>
      </c>
      <c r="X307" s="48">
        <f t="shared" si="18"/>
        <v>2.0003665987780042</v>
      </c>
      <c r="Z307" s="15" t="s">
        <v>16</v>
      </c>
      <c r="AA307" s="16">
        <v>56.1</v>
      </c>
      <c r="AB307" s="16">
        <v>0</v>
      </c>
      <c r="AC307" s="16">
        <v>95.570707166797803</v>
      </c>
    </row>
    <row r="308" spans="1:29" ht="15" customHeight="1" x14ac:dyDescent="0.25">
      <c r="A308" s="39" t="s">
        <v>625</v>
      </c>
      <c r="B308" s="41" t="s">
        <v>626</v>
      </c>
      <c r="C308" s="36">
        <v>2.279649</v>
      </c>
      <c r="D308" s="44">
        <v>2.6589659999999999</v>
      </c>
      <c r="E308" s="46">
        <f t="shared" si="16"/>
        <v>1.4198529999999998</v>
      </c>
      <c r="F308" s="46">
        <f t="shared" si="20"/>
        <v>1.5490409999999999</v>
      </c>
      <c r="G308" s="36">
        <v>0.129188</v>
      </c>
      <c r="H308" s="36">
        <v>0.42968099999999998</v>
      </c>
      <c r="I308" s="36">
        <v>0.54635999999999996</v>
      </c>
      <c r="J308" s="36">
        <v>7.2810000000000001E-3</v>
      </c>
      <c r="K308" s="36">
        <v>0.17052</v>
      </c>
      <c r="L308" s="36">
        <v>1.5117E-2</v>
      </c>
      <c r="M308" s="36">
        <v>0.27466699999999999</v>
      </c>
      <c r="N308" s="36">
        <v>1.7999999999999999E-2</v>
      </c>
      <c r="O308" s="36">
        <v>8.4000000000000003E-4</v>
      </c>
      <c r="P308" s="36">
        <v>8.5800000000000001E-2</v>
      </c>
      <c r="Q308" s="36">
        <v>2.52E-2</v>
      </c>
      <c r="R308" s="36">
        <v>0.437384</v>
      </c>
      <c r="S308" s="36">
        <v>0.14099999999999999</v>
      </c>
      <c r="T308" s="36">
        <v>1.2E-4</v>
      </c>
      <c r="U308" s="36">
        <v>0.18412800000000001</v>
      </c>
      <c r="V308" s="36">
        <v>0.19367999999999999</v>
      </c>
      <c r="W308" s="46">
        <v>1.4730000000000001</v>
      </c>
      <c r="X308" s="48">
        <f t="shared" si="18"/>
        <v>1.8051364562118124</v>
      </c>
      <c r="Z308" s="15" t="s">
        <v>24</v>
      </c>
      <c r="AA308" s="16">
        <v>6300.41</v>
      </c>
      <c r="AB308" s="16">
        <v>700.68</v>
      </c>
      <c r="AC308" s="16">
        <v>17611.369245864</v>
      </c>
    </row>
    <row r="309" spans="1:29" ht="15" customHeight="1" x14ac:dyDescent="0.25">
      <c r="A309" s="39" t="s">
        <v>627</v>
      </c>
      <c r="B309" s="41" t="s">
        <v>628</v>
      </c>
      <c r="C309" s="36">
        <v>2.4699529999999998</v>
      </c>
      <c r="D309" s="44">
        <v>2.948753</v>
      </c>
      <c r="E309" s="46">
        <f t="shared" si="16"/>
        <v>1.5627120000000003</v>
      </c>
      <c r="F309" s="46">
        <f t="shared" si="20"/>
        <v>1.8143610000000003</v>
      </c>
      <c r="G309" s="36">
        <v>0.25164900000000001</v>
      </c>
      <c r="H309" s="36">
        <v>0.50940300000000005</v>
      </c>
      <c r="I309" s="36">
        <v>0.49728</v>
      </c>
      <c r="J309" s="36">
        <v>1.2744999999999999E-2</v>
      </c>
      <c r="K309" s="36">
        <v>0.30612</v>
      </c>
      <c r="L309" s="36">
        <v>0</v>
      </c>
      <c r="M309" s="36">
        <v>0.36003800000000002</v>
      </c>
      <c r="N309" s="36">
        <v>3.1199999999999999E-2</v>
      </c>
      <c r="O309" s="36">
        <v>1.56E-3</v>
      </c>
      <c r="P309" s="36">
        <v>5.4120000000000001E-2</v>
      </c>
      <c r="Q309" s="36">
        <v>4.4639999999999999E-2</v>
      </c>
      <c r="R309" s="36">
        <v>0.495726</v>
      </c>
      <c r="S309" s="36">
        <v>5.3280000000000001E-2</v>
      </c>
      <c r="T309" s="36">
        <v>1.2E-4</v>
      </c>
      <c r="U309" s="36">
        <v>0.158192</v>
      </c>
      <c r="V309" s="36">
        <v>0.17268</v>
      </c>
      <c r="W309" s="46">
        <v>1.4730000000000001</v>
      </c>
      <c r="X309" s="48">
        <f t="shared" si="18"/>
        <v>2.0018689748811949</v>
      </c>
      <c r="Z309" s="15" t="s">
        <v>20</v>
      </c>
      <c r="AA309" s="16">
        <v>2744.8</v>
      </c>
      <c r="AB309" s="16">
        <v>0</v>
      </c>
      <c r="AC309" s="16">
        <v>7397.5285164041798</v>
      </c>
    </row>
    <row r="310" spans="1:29" ht="15" customHeight="1" x14ac:dyDescent="0.25">
      <c r="A310" s="39" t="s">
        <v>629</v>
      </c>
      <c r="B310" s="41" t="s">
        <v>630</v>
      </c>
      <c r="C310" s="36">
        <v>2.5539040000000002</v>
      </c>
      <c r="D310" s="44">
        <v>2.946885</v>
      </c>
      <c r="E310" s="46">
        <f t="shared" si="16"/>
        <v>1.6528400000000001</v>
      </c>
      <c r="F310" s="46">
        <f t="shared" si="20"/>
        <v>1.904061</v>
      </c>
      <c r="G310" s="36">
        <v>0.25122100000000003</v>
      </c>
      <c r="H310" s="36">
        <v>0.52368099999999995</v>
      </c>
      <c r="I310" s="36">
        <v>0.49164000000000002</v>
      </c>
      <c r="J310" s="36">
        <v>1.2407E-2</v>
      </c>
      <c r="K310" s="36">
        <v>0.19500000000000001</v>
      </c>
      <c r="L310" s="36">
        <v>2.5901E-2</v>
      </c>
      <c r="M310" s="36">
        <v>0.39137300000000003</v>
      </c>
      <c r="N310" s="36">
        <v>3.1800000000000002E-2</v>
      </c>
      <c r="O310" s="36">
        <v>1.56E-3</v>
      </c>
      <c r="P310" s="36">
        <v>5.1959999999999999E-2</v>
      </c>
      <c r="Q310" s="36">
        <v>4.5600000000000002E-2</v>
      </c>
      <c r="R310" s="36">
        <v>0.53829899999999997</v>
      </c>
      <c r="S310" s="36">
        <v>5.6160000000000002E-2</v>
      </c>
      <c r="T310" s="36">
        <v>1.2E-4</v>
      </c>
      <c r="U310" s="36">
        <v>0.158083</v>
      </c>
      <c r="V310" s="36">
        <v>0.17208000000000001</v>
      </c>
      <c r="W310" s="46">
        <v>1.4730000000000001</v>
      </c>
      <c r="X310" s="48">
        <f t="shared" si="18"/>
        <v>2.0006008146639509</v>
      </c>
      <c r="Z310" s="15" t="s">
        <v>24</v>
      </c>
      <c r="AA310" s="16">
        <v>6131.02</v>
      </c>
      <c r="AB310" s="16">
        <v>680.7</v>
      </c>
      <c r="AC310" s="16">
        <v>17196.227014017401</v>
      </c>
    </row>
    <row r="311" spans="1:29" ht="15" customHeight="1" x14ac:dyDescent="0.25">
      <c r="A311" s="39" t="s">
        <v>631</v>
      </c>
      <c r="B311" s="41" t="s">
        <v>632</v>
      </c>
      <c r="C311" s="36">
        <v>2.3702239999999999</v>
      </c>
      <c r="D311" s="44">
        <v>2.8708640000000001</v>
      </c>
      <c r="E311" s="46">
        <f t="shared" si="16"/>
        <v>1.5995730000000001</v>
      </c>
      <c r="F311" s="46">
        <f t="shared" si="20"/>
        <v>1.8707160000000003</v>
      </c>
      <c r="G311" s="36">
        <v>0.27114300000000002</v>
      </c>
      <c r="H311" s="36">
        <v>0.45432899999999998</v>
      </c>
      <c r="I311" s="36">
        <v>0.32616000000000001</v>
      </c>
      <c r="J311" s="36">
        <v>1.4267999999999999E-2</v>
      </c>
      <c r="K311" s="36">
        <v>0.30936000000000002</v>
      </c>
      <c r="L311" s="36">
        <v>0</v>
      </c>
      <c r="M311" s="36">
        <v>0.36668000000000001</v>
      </c>
      <c r="N311" s="36">
        <v>2.8320000000000001E-2</v>
      </c>
      <c r="O311" s="36">
        <v>1.4400000000000001E-3</v>
      </c>
      <c r="P311" s="36">
        <v>3.456E-2</v>
      </c>
      <c r="Q311" s="36">
        <v>3.6479999999999999E-2</v>
      </c>
      <c r="R311" s="36">
        <v>0.57685600000000004</v>
      </c>
      <c r="S311" s="36">
        <v>8.6639999999999995E-2</v>
      </c>
      <c r="T311" s="36">
        <v>2.4000000000000001E-4</v>
      </c>
      <c r="U311" s="36">
        <v>0.17310800000000001</v>
      </c>
      <c r="V311" s="36">
        <v>0.19128000000000001</v>
      </c>
      <c r="W311" s="46">
        <v>1.4730000000000001</v>
      </c>
      <c r="X311" s="48">
        <f t="shared" si="18"/>
        <v>1.9489911744738628</v>
      </c>
      <c r="Z311" s="15" t="s">
        <v>24</v>
      </c>
      <c r="AA311" s="16">
        <v>6298.56</v>
      </c>
      <c r="AB311" s="16">
        <v>695.2</v>
      </c>
      <c r="AC311" s="16">
        <v>17468.8266947829</v>
      </c>
    </row>
    <row r="312" spans="1:29" ht="15" customHeight="1" x14ac:dyDescent="0.25">
      <c r="A312" s="39" t="s">
        <v>633</v>
      </c>
      <c r="B312" s="41" t="s">
        <v>634</v>
      </c>
      <c r="C312" s="36">
        <v>2.4432700000000001</v>
      </c>
      <c r="D312" s="44">
        <v>2.8870300000000002</v>
      </c>
      <c r="E312" s="46">
        <f t="shared" si="16"/>
        <v>1.649254</v>
      </c>
      <c r="F312" s="46">
        <f t="shared" si="20"/>
        <v>1.917181</v>
      </c>
      <c r="G312" s="36">
        <v>0.26792700000000003</v>
      </c>
      <c r="H312" s="36">
        <v>0.49426999999999999</v>
      </c>
      <c r="I312" s="36">
        <v>0.3528</v>
      </c>
      <c r="J312" s="36">
        <v>1.2962E-2</v>
      </c>
      <c r="K312" s="36">
        <v>0.25296000000000002</v>
      </c>
      <c r="L312" s="36">
        <v>0</v>
      </c>
      <c r="M312" s="36">
        <v>0.38059900000000002</v>
      </c>
      <c r="N312" s="36">
        <v>2.0039999999999999E-2</v>
      </c>
      <c r="O312" s="36">
        <v>9.6000000000000002E-4</v>
      </c>
      <c r="P312" s="36">
        <v>3.3959999999999997E-2</v>
      </c>
      <c r="Q312" s="36">
        <v>4.2000000000000003E-2</v>
      </c>
      <c r="R312" s="36">
        <v>0.57266300000000003</v>
      </c>
      <c r="S312" s="36">
        <v>9.1800000000000007E-2</v>
      </c>
      <c r="T312" s="36">
        <v>1.2E-4</v>
      </c>
      <c r="U312" s="36">
        <v>0.17316899999999999</v>
      </c>
      <c r="V312" s="36">
        <v>0.1908</v>
      </c>
      <c r="W312" s="46">
        <v>1.4730000000000001</v>
      </c>
      <c r="X312" s="48">
        <f t="shared" si="18"/>
        <v>1.9599660556687033</v>
      </c>
      <c r="Z312" s="15" t="s">
        <v>16</v>
      </c>
      <c r="AA312" s="16">
        <v>180</v>
      </c>
      <c r="AB312" s="16">
        <v>0</v>
      </c>
      <c r="AC312" s="16">
        <v>265.98726273726902</v>
      </c>
    </row>
    <row r="313" spans="1:29" ht="15" customHeight="1" x14ac:dyDescent="0.25">
      <c r="A313" s="39" t="s">
        <v>635</v>
      </c>
      <c r="B313" s="41" t="s">
        <v>636</v>
      </c>
      <c r="C313" s="36">
        <v>2.4487190000000001</v>
      </c>
      <c r="D313" s="44">
        <v>2.9515189999999998</v>
      </c>
      <c r="E313" s="46">
        <f t="shared" si="16"/>
        <v>1.6454739999999999</v>
      </c>
      <c r="F313" s="46">
        <f t="shared" si="20"/>
        <v>1.9176489999999999</v>
      </c>
      <c r="G313" s="36">
        <v>0.272175</v>
      </c>
      <c r="H313" s="36">
        <v>0.504054</v>
      </c>
      <c r="I313" s="36">
        <v>0.35652</v>
      </c>
      <c r="J313" s="36">
        <v>1.2836E-2</v>
      </c>
      <c r="K313" s="36">
        <v>0.31056</v>
      </c>
      <c r="L313" s="36">
        <v>0</v>
      </c>
      <c r="M313" s="36">
        <v>0.38754699999999997</v>
      </c>
      <c r="N313" s="36">
        <v>2.436E-2</v>
      </c>
      <c r="O313" s="36">
        <v>1.1999999999999999E-3</v>
      </c>
      <c r="P313" s="36">
        <v>3.4680000000000002E-2</v>
      </c>
      <c r="Q313" s="36">
        <v>4.3560000000000001E-2</v>
      </c>
      <c r="R313" s="36">
        <v>0.57999699999999998</v>
      </c>
      <c r="S313" s="36">
        <v>5.7239999999999999E-2</v>
      </c>
      <c r="T313" s="36">
        <v>1.2E-4</v>
      </c>
      <c r="U313" s="36">
        <v>0.17443</v>
      </c>
      <c r="V313" s="36">
        <v>0.19223999999999999</v>
      </c>
      <c r="W313" s="46">
        <v>1.4730000000000001</v>
      </c>
      <c r="X313" s="48">
        <f t="shared" si="18"/>
        <v>2.0037467752885267</v>
      </c>
      <c r="Z313" s="15" t="s">
        <v>24</v>
      </c>
      <c r="AA313" s="16">
        <v>4189</v>
      </c>
      <c r="AB313" s="16">
        <v>439.5</v>
      </c>
      <c r="AC313" s="16">
        <v>12152.5695312522</v>
      </c>
    </row>
    <row r="314" spans="1:29" ht="15" customHeight="1" x14ac:dyDescent="0.25">
      <c r="A314" s="39" t="s">
        <v>637</v>
      </c>
      <c r="B314" s="41" t="s">
        <v>638</v>
      </c>
      <c r="C314" s="36">
        <v>2.190016</v>
      </c>
      <c r="D314" s="44">
        <v>2.4987759999999999</v>
      </c>
      <c r="E314" s="46">
        <f t="shared" si="16"/>
        <v>1.5364180000000001</v>
      </c>
      <c r="F314" s="46">
        <f t="shared" si="20"/>
        <v>1.8156780000000001</v>
      </c>
      <c r="G314" s="36">
        <v>0.27926000000000001</v>
      </c>
      <c r="H314" s="36">
        <v>0.42547800000000002</v>
      </c>
      <c r="I314" s="36">
        <v>0.21215999999999999</v>
      </c>
      <c r="J314" s="36">
        <v>1.4475999999999999E-2</v>
      </c>
      <c r="K314" s="36">
        <v>0.14448</v>
      </c>
      <c r="L314" s="36">
        <v>0</v>
      </c>
      <c r="M314" s="36">
        <v>0.36882799999999999</v>
      </c>
      <c r="N314" s="36">
        <v>3.3000000000000002E-2</v>
      </c>
      <c r="O314" s="36">
        <v>1.6800000000000001E-3</v>
      </c>
      <c r="P314" s="36">
        <v>2.8680000000000001E-2</v>
      </c>
      <c r="Q314" s="36">
        <v>3.168E-2</v>
      </c>
      <c r="R314" s="36">
        <v>0.53803599999999996</v>
      </c>
      <c r="S314" s="36">
        <v>9.4560000000000005E-2</v>
      </c>
      <c r="T314" s="36">
        <v>1.2E-4</v>
      </c>
      <c r="U314" s="36">
        <v>0.16205800000000001</v>
      </c>
      <c r="V314" s="36">
        <v>0.16428000000000001</v>
      </c>
      <c r="W314" s="46">
        <v>1.4730000000000001</v>
      </c>
      <c r="X314" s="48">
        <f t="shared" si="18"/>
        <v>1.69638560760353</v>
      </c>
      <c r="Z314" s="15" t="s">
        <v>16</v>
      </c>
      <c r="AA314" s="16">
        <v>54.7</v>
      </c>
      <c r="AB314" s="16">
        <v>54.7</v>
      </c>
      <c r="AC314" s="16">
        <v>82.073118040827595</v>
      </c>
    </row>
    <row r="315" spans="1:29" ht="15" customHeight="1" x14ac:dyDescent="0.25">
      <c r="A315" s="39" t="s">
        <v>639</v>
      </c>
      <c r="B315" s="41" t="s">
        <v>640</v>
      </c>
      <c r="C315" s="36">
        <v>2.3733330000000001</v>
      </c>
      <c r="D315" s="44">
        <v>2.863413</v>
      </c>
      <c r="E315" s="46">
        <f t="shared" si="16"/>
        <v>1.5002049999999998</v>
      </c>
      <c r="F315" s="46">
        <f t="shared" si="20"/>
        <v>1.8519749999999999</v>
      </c>
      <c r="G315" s="36">
        <v>0.35177000000000003</v>
      </c>
      <c r="H315" s="36">
        <v>0.47754799999999997</v>
      </c>
      <c r="I315" s="36">
        <v>0.34236</v>
      </c>
      <c r="J315" s="36">
        <v>1.1847E-2</v>
      </c>
      <c r="K315" s="36">
        <v>0.19944000000000001</v>
      </c>
      <c r="L315" s="36">
        <v>0</v>
      </c>
      <c r="M315" s="36">
        <v>0.32833499999999999</v>
      </c>
      <c r="N315" s="36">
        <v>1.6559999999999998E-2</v>
      </c>
      <c r="O315" s="36">
        <v>8.4000000000000003E-4</v>
      </c>
      <c r="P315" s="36">
        <v>3.1919999999999997E-2</v>
      </c>
      <c r="Q315" s="36">
        <v>4.4040000000000003E-2</v>
      </c>
      <c r="R315" s="36">
        <v>0.52599499999999999</v>
      </c>
      <c r="S315" s="36">
        <v>6.3119999999999996E-2</v>
      </c>
      <c r="T315" s="36">
        <v>0</v>
      </c>
      <c r="U315" s="36">
        <v>0.17899799999999999</v>
      </c>
      <c r="V315" s="36">
        <v>0.29064000000000001</v>
      </c>
      <c r="W315" s="46">
        <v>1.4730000000000001</v>
      </c>
      <c r="X315" s="48">
        <f t="shared" si="18"/>
        <v>1.9439327902240324</v>
      </c>
      <c r="Z315" s="15" t="s">
        <v>16</v>
      </c>
      <c r="AA315" s="16">
        <v>87.5</v>
      </c>
      <c r="AB315" s="16">
        <v>0</v>
      </c>
      <c r="AC315" s="16">
        <v>91.204396271520196</v>
      </c>
    </row>
    <row r="316" spans="1:29" ht="15" customHeight="1" x14ac:dyDescent="0.25">
      <c r="A316" s="39" t="s">
        <v>641</v>
      </c>
      <c r="B316" s="41" t="s">
        <v>642</v>
      </c>
      <c r="C316" s="36">
        <v>2.4791970000000001</v>
      </c>
      <c r="D316" s="44">
        <v>2.9350770000000002</v>
      </c>
      <c r="E316" s="46">
        <f t="shared" si="16"/>
        <v>1.7917089999999998</v>
      </c>
      <c r="F316" s="46">
        <f t="shared" si="20"/>
        <v>1.9892459999999998</v>
      </c>
      <c r="G316" s="36">
        <v>0.19753699999999999</v>
      </c>
      <c r="H316" s="36">
        <v>0.53359199999999996</v>
      </c>
      <c r="I316" s="36">
        <v>0.32747999999999999</v>
      </c>
      <c r="J316" s="36">
        <v>1.2352999999999999E-2</v>
      </c>
      <c r="K316" s="36">
        <v>0.27623999999999999</v>
      </c>
      <c r="L316" s="36">
        <v>0</v>
      </c>
      <c r="M316" s="36">
        <v>0.40329799999999999</v>
      </c>
      <c r="N316" s="36">
        <v>2.52E-2</v>
      </c>
      <c r="O316" s="36">
        <v>1.32E-3</v>
      </c>
      <c r="P316" s="36">
        <v>2.4240000000000001E-2</v>
      </c>
      <c r="Q316" s="36">
        <v>5.3760000000000002E-2</v>
      </c>
      <c r="R316" s="36">
        <v>0.63186600000000004</v>
      </c>
      <c r="S316" s="36">
        <v>0.10607999999999999</v>
      </c>
      <c r="T316" s="36">
        <v>1.2E-4</v>
      </c>
      <c r="U316" s="36">
        <v>0.162351</v>
      </c>
      <c r="V316" s="36">
        <v>0.17963999999999999</v>
      </c>
      <c r="W316" s="46">
        <v>1.4730000000000001</v>
      </c>
      <c r="X316" s="48">
        <f t="shared" si="18"/>
        <v>1.9925845213849287</v>
      </c>
      <c r="Z316" s="15" t="s">
        <v>17</v>
      </c>
      <c r="AA316" s="16">
        <v>405.6</v>
      </c>
      <c r="AB316" s="16">
        <v>55.8</v>
      </c>
      <c r="AC316" s="16">
        <v>1195.0972517887101</v>
      </c>
    </row>
    <row r="317" spans="1:29" ht="15" customHeight="1" x14ac:dyDescent="0.25">
      <c r="A317" s="39" t="s">
        <v>643</v>
      </c>
      <c r="B317" s="41" t="s">
        <v>644</v>
      </c>
      <c r="C317" s="36">
        <v>2.5410870000000001</v>
      </c>
      <c r="D317" s="44">
        <v>2.928687</v>
      </c>
      <c r="E317" s="46">
        <f t="shared" si="16"/>
        <v>1.7956110000000003</v>
      </c>
      <c r="F317" s="46">
        <f t="shared" si="20"/>
        <v>2.0642710000000002</v>
      </c>
      <c r="G317" s="36">
        <v>0.26866000000000001</v>
      </c>
      <c r="H317" s="36">
        <v>0.46865899999999999</v>
      </c>
      <c r="I317" s="36">
        <v>0.31631999999999999</v>
      </c>
      <c r="J317" s="36">
        <v>1.2083E-2</v>
      </c>
      <c r="K317" s="36">
        <v>0.21012</v>
      </c>
      <c r="L317" s="36">
        <v>0</v>
      </c>
      <c r="M317" s="36">
        <v>0.34675600000000001</v>
      </c>
      <c r="N317" s="36">
        <v>1.512E-2</v>
      </c>
      <c r="O317" s="36">
        <v>7.2000000000000005E-4</v>
      </c>
      <c r="P317" s="36">
        <v>2.3040000000000001E-2</v>
      </c>
      <c r="Q317" s="36">
        <v>4.8120000000000003E-2</v>
      </c>
      <c r="R317" s="36">
        <v>0.79627300000000001</v>
      </c>
      <c r="S317" s="36">
        <v>8.4839999999999999E-2</v>
      </c>
      <c r="T317" s="36">
        <v>1.2E-4</v>
      </c>
      <c r="U317" s="36">
        <v>0.16037599999999999</v>
      </c>
      <c r="V317" s="36">
        <v>0.17748</v>
      </c>
      <c r="W317" s="46">
        <v>1.4730000000000001</v>
      </c>
      <c r="X317" s="48">
        <f t="shared" si="18"/>
        <v>1.9882464358452137</v>
      </c>
      <c r="Z317" s="15" t="s">
        <v>16</v>
      </c>
      <c r="AA317" s="16">
        <v>511.6</v>
      </c>
      <c r="AB317" s="16">
        <v>0</v>
      </c>
      <c r="AC317" s="16">
        <v>524.02603955217501</v>
      </c>
    </row>
    <row r="318" spans="1:29" ht="15" customHeight="1" x14ac:dyDescent="0.25">
      <c r="A318" s="55"/>
      <c r="B318" s="56"/>
      <c r="C318" s="56"/>
      <c r="D318" s="56"/>
      <c r="E318" s="56"/>
      <c r="F318" s="56"/>
      <c r="G318" s="56"/>
      <c r="H318" s="56"/>
      <c r="I318" s="56"/>
      <c r="J318" s="56"/>
      <c r="K318" s="56"/>
      <c r="L318" s="56"/>
      <c r="M318" s="56"/>
      <c r="N318" s="56"/>
      <c r="O318" s="56"/>
      <c r="P318" s="56"/>
      <c r="Q318" s="56"/>
      <c r="R318" s="56"/>
      <c r="S318" s="56"/>
      <c r="T318" s="56"/>
      <c r="U318" s="56"/>
      <c r="V318" s="56"/>
      <c r="W318" s="56"/>
      <c r="X318" s="56"/>
      <c r="Z318" s="33"/>
      <c r="AA318" s="34"/>
      <c r="AB318" s="34"/>
      <c r="AC318" s="35"/>
    </row>
    <row r="319" spans="1:29" x14ac:dyDescent="0.25">
      <c r="A319" s="57"/>
      <c r="B319" s="57"/>
      <c r="C319" s="57"/>
      <c r="D319" s="57"/>
      <c r="E319" s="57"/>
      <c r="F319" s="57"/>
      <c r="G319" s="57"/>
      <c r="H319" s="57"/>
      <c r="I319" s="57"/>
      <c r="J319" s="57"/>
      <c r="K319" s="57"/>
      <c r="L319" s="57"/>
      <c r="M319" s="57"/>
      <c r="N319" s="57"/>
      <c r="O319" s="57"/>
      <c r="P319" s="57"/>
      <c r="Q319" s="57"/>
      <c r="R319" s="57"/>
      <c r="S319" s="57"/>
      <c r="T319" s="57"/>
      <c r="U319" s="57"/>
      <c r="V319" s="57"/>
      <c r="W319" s="57"/>
      <c r="X319" s="57"/>
      <c r="Z319" s="13"/>
      <c r="AA319" s="13"/>
      <c r="AB319" s="13"/>
      <c r="AC319" s="17"/>
    </row>
    <row r="320" spans="1:29" ht="18.75" x14ac:dyDescent="0.3">
      <c r="A320" s="51" t="s">
        <v>58</v>
      </c>
      <c r="B320" s="52"/>
      <c r="C320" s="52"/>
      <c r="D320" s="53"/>
      <c r="E320" s="54"/>
      <c r="F320" s="54"/>
      <c r="G320" s="52"/>
      <c r="H320" s="52"/>
      <c r="I320" s="52"/>
      <c r="J320" s="52"/>
      <c r="K320" s="52"/>
      <c r="L320" s="52"/>
      <c r="M320" s="52"/>
      <c r="N320" s="52"/>
      <c r="O320" s="52"/>
      <c r="P320" s="52"/>
      <c r="Q320" s="52"/>
      <c r="R320" s="52"/>
      <c r="S320" s="52"/>
      <c r="T320" s="52"/>
      <c r="U320" s="52"/>
      <c r="V320" s="52"/>
      <c r="W320" s="54"/>
      <c r="X320" s="54"/>
    </row>
    <row r="405" spans="23:23" x14ac:dyDescent="0.25">
      <c r="W405" s="24"/>
    </row>
  </sheetData>
  <mergeCells count="4">
    <mergeCell ref="B7:X7"/>
    <mergeCell ref="B8:X8"/>
    <mergeCell ref="A320:X320"/>
    <mergeCell ref="A318:X319"/>
  </mergeCells>
  <phoneticPr fontId="0" type="noConversion"/>
  <pageMargins left="0.31496062992125984" right="0.11811023622047245" top="0.19685039370078741" bottom="0.19685039370078741" header="0.31496062992125984" footer="0.31496062992125984"/>
  <pageSetup paperSize="9" scale="73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ведомость 26.04.2016</vt:lpstr>
      <vt:lpstr>Лист3</vt:lpstr>
      <vt:lpstr>Лист1</vt:lpstr>
      <vt:lpstr>'ведомость 26.04.2016'!Заголовки_для_печати</vt:lpstr>
    </vt:vector>
  </TitlesOfParts>
  <Company>WolfishLair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planov</cp:lastModifiedBy>
  <cp:lastPrinted>2016-05-05T13:56:09Z</cp:lastPrinted>
  <dcterms:created xsi:type="dcterms:W3CDTF">2016-04-26T05:33:48Z</dcterms:created>
  <dcterms:modified xsi:type="dcterms:W3CDTF">2016-05-05T14:17:46Z</dcterms:modified>
</cp:coreProperties>
</file>